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BASE" sheetId="2" r:id="rId1"/>
    <sheet name="PIVOT" sheetId="3" r:id="rId2"/>
  </sheets>
  <definedNames>
    <definedName name="_xlnm._FilterDatabase" localSheetId="0" hidden="1">DBASE!$A$1:$J$164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2" i="2"/>
  <c r="J163" i="2"/>
  <c r="B17" i="3"/>
  <c r="C17" i="3"/>
</calcChain>
</file>

<file path=xl/sharedStrings.xml><?xml version="1.0" encoding="utf-8"?>
<sst xmlns="http://schemas.openxmlformats.org/spreadsheetml/2006/main" count="831" uniqueCount="359">
  <si>
    <t>Article</t>
  </si>
  <si>
    <t>Description</t>
  </si>
  <si>
    <t>Article - Hier. Lvl 2</t>
  </si>
  <si>
    <t>Article - Hier. Lvl 3</t>
  </si>
  <si>
    <t>MB101540</t>
  </si>
  <si>
    <t>Necklace w pendant  MAST tungsten inlay</t>
  </si>
  <si>
    <t>JEWELLERY</t>
  </si>
  <si>
    <t>MEN'S ACCESSORIES</t>
  </si>
  <si>
    <t>MB102693</t>
  </si>
  <si>
    <t>Cufflinks PM rect steel 3 rings w diam</t>
  </si>
  <si>
    <t>MB102987</t>
  </si>
  <si>
    <t>Key Ring MST steel black&amp;white PVD</t>
  </si>
  <si>
    <t>MB106715</t>
  </si>
  <si>
    <t>Necklace steel with pendant square agate</t>
  </si>
  <si>
    <t>MB106915</t>
  </si>
  <si>
    <t>Pendant w. chain steel PVD blk titanium</t>
  </si>
  <si>
    <t>MB111316</t>
  </si>
  <si>
    <t>Cufflinks, Mystery, square, steel</t>
  </si>
  <si>
    <t>MB112930</t>
  </si>
  <si>
    <t>Cuff links, steel, bar, black PVD, blue</t>
  </si>
  <si>
    <t>MB113395</t>
  </si>
  <si>
    <t>Cuff Links, bar, steel, RG PVD, onyx</t>
  </si>
  <si>
    <t>MB114708</t>
  </si>
  <si>
    <t>Cuff Links, round, steel, spider</t>
  </si>
  <si>
    <t>MB114760</t>
  </si>
  <si>
    <t>Cuff Links M, rectangular, steel</t>
  </si>
  <si>
    <t>MB11497760</t>
  </si>
  <si>
    <t>Bracelet MB M, steel, leather S</t>
  </si>
  <si>
    <t>MB11497763</t>
  </si>
  <si>
    <t>Bracelet MB M, steel, leather M</t>
  </si>
  <si>
    <t>MB11497863</t>
  </si>
  <si>
    <t>Bracelet, steel, brown leather,M</t>
  </si>
  <si>
    <t>MB11654763</t>
  </si>
  <si>
    <t>Bracelet, steel, nylon, 63</t>
  </si>
  <si>
    <t>MB116634</t>
  </si>
  <si>
    <t>Money Clip, steel, checked pattern</t>
  </si>
  <si>
    <t>MB116639</t>
  </si>
  <si>
    <t>Tie Pin, steel, facetted onyx</t>
  </si>
  <si>
    <t>MB116640</t>
  </si>
  <si>
    <t>Cuff Links, steel, stirrup</t>
  </si>
  <si>
    <t>MB116641</t>
  </si>
  <si>
    <t>Money Clip, steel, stirrup</t>
  </si>
  <si>
    <t>MB116652</t>
  </si>
  <si>
    <t>Cuff Links, square, steel, reflector</t>
  </si>
  <si>
    <t>MB116654</t>
  </si>
  <si>
    <t>Cuff Links, round, steel, granulated</t>
  </si>
  <si>
    <t>MB116659</t>
  </si>
  <si>
    <t>Cuff Links, rectangular, steel, stripes</t>
  </si>
  <si>
    <t>MB11855763</t>
  </si>
  <si>
    <t>Bracelet, leather black-red steel, 63</t>
  </si>
  <si>
    <t>MB11855768</t>
  </si>
  <si>
    <t>Bracelet, leather black-red steel, 68</t>
  </si>
  <si>
    <t>MB118595</t>
  </si>
  <si>
    <t>Cuff Links, square, steel, striped inlay</t>
  </si>
  <si>
    <t>MB118603</t>
  </si>
  <si>
    <t>Cuff Links, rd, steel RG PVD brown MST</t>
  </si>
  <si>
    <t>MB11878063</t>
  </si>
  <si>
    <t>Bracelet, steel closing &amp; nylon strap 63</t>
  </si>
  <si>
    <t>MB11878068</t>
  </si>
  <si>
    <t>Bracelet, steel closing &amp; nylon strap 68</t>
  </si>
  <si>
    <t>MB11878163</t>
  </si>
  <si>
    <t>Bracelet, perfor leather, steel ID p, 63</t>
  </si>
  <si>
    <t>MB11878168</t>
  </si>
  <si>
    <t>Bracelet, perfor leather, steel ID, 68</t>
  </si>
  <si>
    <t>MB11881360</t>
  </si>
  <si>
    <t>Bracelet, two-tone leather, steel, 60</t>
  </si>
  <si>
    <t>MB11881363</t>
  </si>
  <si>
    <t>Bracelet, two-tone leather, steel, 63</t>
  </si>
  <si>
    <t>MB11881368</t>
  </si>
  <si>
    <t>Bracelet, two-tone leather, steel, 68</t>
  </si>
  <si>
    <t>MB12378763</t>
  </si>
  <si>
    <t>Bracelet Ocean Spirit red blue steel, 63</t>
  </si>
  <si>
    <t>MB12379063</t>
  </si>
  <si>
    <t>Bracelet Kipling, silver, leather, 63</t>
  </si>
  <si>
    <t>MB12382960</t>
  </si>
  <si>
    <t>Bracelet Extreme Neo black LEA steel, 60</t>
  </si>
  <si>
    <t>MB12382963</t>
  </si>
  <si>
    <t>Bracelet Extreme Neo black LEA steel, 63</t>
  </si>
  <si>
    <t>MB12382968</t>
  </si>
  <si>
    <t>Bracelet Extreme Neo black LEA steel, 68</t>
  </si>
  <si>
    <t>MB12707763</t>
  </si>
  <si>
    <t>Laureus Bracelet Leather Steel, 63</t>
  </si>
  <si>
    <t>MB38442</t>
  </si>
  <si>
    <t>Key ring SIL belt chain</t>
  </si>
  <si>
    <t>MB12616368</t>
  </si>
  <si>
    <t>Bracelet_Duo_Beads_Silver, 68</t>
  </si>
  <si>
    <t>MB133132</t>
  </si>
  <si>
    <t>Bracelet Wrap Me Pewter, Adjustable size</t>
  </si>
  <si>
    <t>MB12382860</t>
  </si>
  <si>
    <t>BR Wrap me onyx beads small carabin, 60</t>
  </si>
  <si>
    <t>MB12834863</t>
  </si>
  <si>
    <t>Bangle SAW Mars, 63</t>
  </si>
  <si>
    <t>MB12834868</t>
  </si>
  <si>
    <t>Bangle SAW Mars, 68</t>
  </si>
  <si>
    <t>MB12835068</t>
  </si>
  <si>
    <t>Bracelet Pirelli Blue, 68</t>
  </si>
  <si>
    <t>MB128657</t>
  </si>
  <si>
    <t>Bracelet M-Gram Black embossed</t>
  </si>
  <si>
    <t>MB128658</t>
  </si>
  <si>
    <t>Brac M-Gram Embossed Rose Gold Coated</t>
  </si>
  <si>
    <t>MB128659</t>
  </si>
  <si>
    <t>Bracelet M-Gram Rose Gold Coated</t>
  </si>
  <si>
    <t>MB129500</t>
  </si>
  <si>
    <t>Bracelet M-gram leather insert blue</t>
  </si>
  <si>
    <t>MB129505</t>
  </si>
  <si>
    <t>Bracelet M-gram vintage gold</t>
  </si>
  <si>
    <t>MB129501</t>
  </si>
  <si>
    <t>Bracelet M-gram leather insert red</t>
  </si>
  <si>
    <t>MB129503</t>
  </si>
  <si>
    <t>Bracelet M-gram black rubberized</t>
  </si>
  <si>
    <t>MB129502</t>
  </si>
  <si>
    <t>Bracelet M-gram leather insert green</t>
  </si>
  <si>
    <t>MB128652</t>
  </si>
  <si>
    <t>MB Sartorial HardPhCase IAp12ProM Bk</t>
  </si>
  <si>
    <t>LEATHER</t>
  </si>
  <si>
    <t>SMALL LEATHER GOODS</t>
  </si>
  <si>
    <t>MB128650</t>
  </si>
  <si>
    <t>MB Sartorial HardPhCase IAp12&amp;12Pro Bk</t>
  </si>
  <si>
    <t>MB127382</t>
  </si>
  <si>
    <t>MST Soft Grain Key Fob Red Rocket</t>
  </si>
  <si>
    <t>MB127381</t>
  </si>
  <si>
    <t>MST Soft Grain Key Fob Blue Rocket</t>
  </si>
  <si>
    <t>MB127380</t>
  </si>
  <si>
    <t>MST Soft Grain Key Fob Red Ufo</t>
  </si>
  <si>
    <t>MB127379</t>
  </si>
  <si>
    <t>MST Soft Grain Key Fob Blue Ufo</t>
  </si>
  <si>
    <t>MB127378</t>
  </si>
  <si>
    <t>MST Soft Grain Key Fob Astronaut</t>
  </si>
  <si>
    <t>MB124587</t>
  </si>
  <si>
    <t>MST Soft Grain Shark Key Fob</t>
  </si>
  <si>
    <t>MB124586</t>
  </si>
  <si>
    <t>MST Soft Grain Flag Key Fob</t>
  </si>
  <si>
    <t>MB124585</t>
  </si>
  <si>
    <t>MST Soft Grain Life Ring Key Fob</t>
  </si>
  <si>
    <t>MB123740</t>
  </si>
  <si>
    <t>MST Soft Grain Key Fob Loop Label Bk</t>
  </si>
  <si>
    <t>MB123739</t>
  </si>
  <si>
    <t>MST Soft Grain Key Fob Loop Tape Bk</t>
  </si>
  <si>
    <t>MB118747</t>
  </si>
  <si>
    <t>MST Soft Grain Key fob Deer</t>
  </si>
  <si>
    <t>MB118743</t>
  </si>
  <si>
    <t>MST Soft Grain Key Fob Linx</t>
  </si>
  <si>
    <t>MB124473</t>
  </si>
  <si>
    <t>MB Sart 1 PenP ZipAr Heritage Marble Blk</t>
  </si>
  <si>
    <t>PEN POUCHES</t>
  </si>
  <si>
    <t>MB128737</t>
  </si>
  <si>
    <t>MB Blue Spirit Case Medium Bk/Bl</t>
  </si>
  <si>
    <t>BAGS</t>
  </si>
  <si>
    <t>MB128736</t>
  </si>
  <si>
    <t>MB Blue Spirit Pouch Small Bk/Bl</t>
  </si>
  <si>
    <t>MB128611</t>
  </si>
  <si>
    <t>MB Extreme 2.0 Clutch S Wr wPrint Bl/Bk</t>
  </si>
  <si>
    <t>MB198845</t>
  </si>
  <si>
    <t>Extreme 3.0 Card Holder 6cc LvGr</t>
  </si>
  <si>
    <t>MB198842</t>
  </si>
  <si>
    <t>Extreme 3.0 WalletCompa6cc LvGr</t>
  </si>
  <si>
    <t>MB198841</t>
  </si>
  <si>
    <t>Extreme 3.0 CardHold8cc Zip Lv</t>
  </si>
  <si>
    <t>MB198810</t>
  </si>
  <si>
    <t>Meisterstück  Card Holder 6cc Rs</t>
  </si>
  <si>
    <t>MB198249</t>
  </si>
  <si>
    <t>MB Sartorial Phone Pouch Mstc</t>
  </si>
  <si>
    <t>MB131734</t>
  </si>
  <si>
    <t>MB Sartorial Phone Pouch InBl</t>
  </si>
  <si>
    <t>MB131106</t>
  </si>
  <si>
    <t>MST Key Fob Spinning Emblem Bk/Gr</t>
  </si>
  <si>
    <t>MB130749</t>
  </si>
  <si>
    <t>MB Sartorial Phone Pouch Bk</t>
  </si>
  <si>
    <t>MB130072</t>
  </si>
  <si>
    <t>Meisterstück Key Fob Black New</t>
  </si>
  <si>
    <t>MB130070</t>
  </si>
  <si>
    <t>Meisterstück Pocket4cc ID Card Black New</t>
  </si>
  <si>
    <t>MB198883</t>
  </si>
  <si>
    <t>Sartorial 1-Pen Pouch zip CBl</t>
  </si>
  <si>
    <t>MB14311</t>
  </si>
  <si>
    <t>MST 2 Pen Pouch Clasp Black</t>
  </si>
  <si>
    <t>MB14309</t>
  </si>
  <si>
    <t>MST 1 Pen Pouch Clasp Black</t>
  </si>
  <si>
    <t>MB198683</t>
  </si>
  <si>
    <t>Belt - M buckle black PVD 35mm</t>
  </si>
  <si>
    <t>LT BELTS</t>
  </si>
  <si>
    <t>MB198021</t>
  </si>
  <si>
    <t>Soft Mini Bag Cr</t>
  </si>
  <si>
    <t>MB131797</t>
  </si>
  <si>
    <t>MST Selection Soft Montblanc 142 bag Bk</t>
  </si>
  <si>
    <t>MB131717</t>
  </si>
  <si>
    <t>MB Sartorial Montblanc 146 bag Bk</t>
  </si>
  <si>
    <t>MB130921</t>
  </si>
  <si>
    <t>Meisterstück 4810 Envelope Pouch Bk</t>
  </si>
  <si>
    <t>MB130314</t>
  </si>
  <si>
    <t>MB Sartorial Envelope Pouch PPocket Bk</t>
  </si>
  <si>
    <t>MB131265</t>
  </si>
  <si>
    <t>MST Selection Soft DoublePhonePouch DsGr</t>
  </si>
  <si>
    <t>MB131264</t>
  </si>
  <si>
    <t>MST Selection Soft DoublePhonePouch Bk</t>
  </si>
  <si>
    <t>MB131261</t>
  </si>
  <si>
    <t>MST Selection Soft Round Case Ot</t>
  </si>
  <si>
    <t>MB131259</t>
  </si>
  <si>
    <t>MST Selection Soft Round Case DsGr</t>
  </si>
  <si>
    <t>MB131258</t>
  </si>
  <si>
    <t>MST Selection Soft Card Holder 4cc Ot</t>
  </si>
  <si>
    <t>MB131256</t>
  </si>
  <si>
    <t>MST Selection Soft Card Holder 4cc SpOr</t>
  </si>
  <si>
    <t>MB131107</t>
  </si>
  <si>
    <t>MST Key Fob Spinning Emblem Bk/Rd</t>
  </si>
  <si>
    <t>MB131105</t>
  </si>
  <si>
    <t>MST Key Fob Spinning Emblem Pl/Or</t>
  </si>
  <si>
    <t>MB131104</t>
  </si>
  <si>
    <t>MST Key Fob Spinning Emblem Pl/Grn</t>
  </si>
  <si>
    <t>MB129979</t>
  </si>
  <si>
    <t>Montblanc Extreme 3.0 Card Holder 6cc Bk</t>
  </si>
  <si>
    <t>MB129907</t>
  </si>
  <si>
    <t>Meisterstück Card Holder Zipped Bk</t>
  </si>
  <si>
    <t>MB129700</t>
  </si>
  <si>
    <t>Meisterstück Selection Soft KeyPou2cc Bk</t>
  </si>
  <si>
    <t>MB128746</t>
  </si>
  <si>
    <t>MST Key Fob Spinning Emblem Pl/Rd</t>
  </si>
  <si>
    <t>MB128743</t>
  </si>
  <si>
    <t>MST Key Fob Spinning Emblem Pl/Bl</t>
  </si>
  <si>
    <t>MB112443</t>
  </si>
  <si>
    <t>BOH 2 Pen Pouch with Zip Violet XC</t>
  </si>
  <si>
    <t>MB131270</t>
  </si>
  <si>
    <t>MST Selection Soft 1-Pen Pouch Ot</t>
  </si>
  <si>
    <t>MB131241</t>
  </si>
  <si>
    <t>MST Selection Soft Pochette LgBc</t>
  </si>
  <si>
    <t>MB131193</t>
  </si>
  <si>
    <t>RectFrShRut&amp;PallRevDkBlPl&amp;GrSafLea35mm</t>
  </si>
  <si>
    <t>MB130311</t>
  </si>
  <si>
    <t>MB Sartorial Envelope FrIr</t>
  </si>
  <si>
    <t>MB130834</t>
  </si>
  <si>
    <t>MB Sartorial Phone Pouch Iv</t>
  </si>
  <si>
    <t>MB130819</t>
  </si>
  <si>
    <t>MB Sartorial Phone Pouch Bl</t>
  </si>
  <si>
    <t>MB130584</t>
  </si>
  <si>
    <t>Montblanc Extreme 3.0 Phone Sleeve Bk</t>
  </si>
  <si>
    <t>MB130453</t>
  </si>
  <si>
    <t>Meisterstück Card Holder Zipped Blue</t>
  </si>
  <si>
    <t>MB130260</t>
  </si>
  <si>
    <t>Montblanc Extreme 3.0 Phone Case FrIr</t>
  </si>
  <si>
    <t>MB130040</t>
  </si>
  <si>
    <t>Meisterstück Phone Sleeve Scenic Wh/LBl</t>
  </si>
  <si>
    <t>MB129910</t>
  </si>
  <si>
    <t>Meisterstück Card Holder 6cc Blue</t>
  </si>
  <si>
    <t>MB129908</t>
  </si>
  <si>
    <t>Meisterstück Card Holder Zipped Red</t>
  </si>
  <si>
    <t>MB129867</t>
  </si>
  <si>
    <t>MST Selection Silicone PhCs IAp13PrM Bk</t>
  </si>
  <si>
    <t>MB129861</t>
  </si>
  <si>
    <t>MB Sartorial HardPhCase IAp13PrM Bk</t>
  </si>
  <si>
    <t>MB129857</t>
  </si>
  <si>
    <t>MST Selection Sili PhCs MagS IAp13Pro Bk</t>
  </si>
  <si>
    <t>MB129855</t>
  </si>
  <si>
    <t>MST Selection Silicone PhCs IAp13Pro Bk</t>
  </si>
  <si>
    <t>MB129850</t>
  </si>
  <si>
    <t>MB Sartorial HardPhCase IAp13Pro Bl</t>
  </si>
  <si>
    <t>MB129849</t>
  </si>
  <si>
    <t>MB Sartorial HardPhCase IAp13Pro Bk</t>
  </si>
  <si>
    <t>MB129848</t>
  </si>
  <si>
    <t>MST Selection Silicone PhCs IAp13 Bk</t>
  </si>
  <si>
    <t>MB129846</t>
  </si>
  <si>
    <t>MB Sartorial HardPhCase IAp13 Bk</t>
  </si>
  <si>
    <t>MB129845</t>
  </si>
  <si>
    <t>MST Selection Silicone PhCs IAp13Mini Bk</t>
  </si>
  <si>
    <t>MB129693</t>
  </si>
  <si>
    <t>Meisterstück Luggage Tag Rd</t>
  </si>
  <si>
    <t>MB129692</t>
  </si>
  <si>
    <t>Meisterstück Luggage Tag Bl</t>
  </si>
  <si>
    <t>MB129691</t>
  </si>
  <si>
    <t>Meisterstück Key Pouch 4cc Bk/Rd</t>
  </si>
  <si>
    <t>MB129690</t>
  </si>
  <si>
    <t>Meisterstück Key Pouch 4cc Bk/Bl</t>
  </si>
  <si>
    <t>MB127403</t>
  </si>
  <si>
    <t>Meisterstück Wrist Handle Grey</t>
  </si>
  <si>
    <t>MB127402</t>
  </si>
  <si>
    <t>Meisterstück Wrist Handle Tan</t>
  </si>
  <si>
    <t>MB127401</t>
  </si>
  <si>
    <t>Meisterstück Wrist Handle Blue</t>
  </si>
  <si>
    <t>MB127399</t>
  </si>
  <si>
    <t>Meisterstück Wrist Handle Green</t>
  </si>
  <si>
    <t>MB127398</t>
  </si>
  <si>
    <t>Meisterstück Wrist Handle Yellow</t>
  </si>
  <si>
    <t>MB127397</t>
  </si>
  <si>
    <t>Meisterstück Wrist Handle Nude</t>
  </si>
  <si>
    <t>MB127396</t>
  </si>
  <si>
    <t>Meisterstück Wrist Handle Pink</t>
  </si>
  <si>
    <t>MB127394</t>
  </si>
  <si>
    <t>Meisterstück Wrist Handle White</t>
  </si>
  <si>
    <t>MB124541</t>
  </si>
  <si>
    <t>MB NFL Luggage Tag Black LOC HR</t>
  </si>
  <si>
    <t>MB128635</t>
  </si>
  <si>
    <t>MST Selection 1PenPouch ATW in 80Days Bl</t>
  </si>
  <si>
    <t>MB126271</t>
  </si>
  <si>
    <t>MST Selection 1-Pen Pouch ScarabPrint Bk</t>
  </si>
  <si>
    <t>MB131170</t>
  </si>
  <si>
    <t>MLOCK4810WhiteWhiteGraLea35mm</t>
  </si>
  <si>
    <t>MB131166</t>
  </si>
  <si>
    <t>MLOCK4810Bk&amp;TranGrGraLea35mm</t>
  </si>
  <si>
    <t>MB130313</t>
  </si>
  <si>
    <t>MB Sartorial Envelope Rd</t>
  </si>
  <si>
    <t>MB130034</t>
  </si>
  <si>
    <t>Meisterstück Pouch Scenic SkiJump Wh/LBl</t>
  </si>
  <si>
    <t>MB130033</t>
  </si>
  <si>
    <t>Meisterstück Pouch Scenic Snowb Bk/Bl</t>
  </si>
  <si>
    <t>MB129676</t>
  </si>
  <si>
    <t>Meisterstück Pouch Bk/Bl</t>
  </si>
  <si>
    <t>MB128415</t>
  </si>
  <si>
    <t>SUMLite WA+chrg+usb ALUM GRY fab blu CHN</t>
  </si>
  <si>
    <t>WATCHES</t>
  </si>
  <si>
    <t>WA DIGITAL WATCHES</t>
  </si>
  <si>
    <t>MB128414</t>
  </si>
  <si>
    <t>SUMLite WA+chrg+usb ALUM GRY rub blk CHN</t>
  </si>
  <si>
    <t>MB128413</t>
  </si>
  <si>
    <t>SUMLite WA+chrg+usb ALUM BLK fab blk CHN</t>
  </si>
  <si>
    <t>MB130968</t>
  </si>
  <si>
    <t>WA_STL_ST_42_AU-FC_SI-D_STBR</t>
  </si>
  <si>
    <t>WA CORE LINES</t>
  </si>
  <si>
    <t>MB129615</t>
  </si>
  <si>
    <t>WA_185_STC_42_AU-AU_BK-D_STBR</t>
  </si>
  <si>
    <t>MB128164</t>
  </si>
  <si>
    <t>Set Augmented Paper+ A4 black V3 XC</t>
  </si>
  <si>
    <t>WI DIGITAL WRITING</t>
  </si>
  <si>
    <t>Total Stock</t>
  </si>
  <si>
    <t>WA WATCHMAKING - COR</t>
  </si>
  <si>
    <t>MB129370</t>
  </si>
  <si>
    <t>WA_185_STC_41_AU-AU_BL-D_BL-RU</t>
  </si>
  <si>
    <t>MB130967</t>
  </si>
  <si>
    <t>WA_STL_ST_42_AU-FC_SI-D_BL-AL</t>
  </si>
  <si>
    <t>MB129617</t>
  </si>
  <si>
    <t>WA_185_STC_42_AU-AU_BL-D_BL-RU</t>
  </si>
  <si>
    <t>Product Family</t>
  </si>
  <si>
    <t>GEM Article</t>
  </si>
  <si>
    <t>SMALL ACCESSORIES</t>
  </si>
  <si>
    <t>CUFF LINKS</t>
  </si>
  <si>
    <t>BRACELETS</t>
  </si>
  <si>
    <t>TECHNICAL DEVICES</t>
  </si>
  <si>
    <t>MEISTERSTÜCK SOFT GRAIN SLG</t>
  </si>
  <si>
    <t>SARTORIAL SLG</t>
  </si>
  <si>
    <t>OTHERS BAGS</t>
  </si>
  <si>
    <t>EXTREME 3.0 SLG</t>
  </si>
  <si>
    <t>MEISTERSTÜCK SLG</t>
  </si>
  <si>
    <t>OVER 35MM WIDTH</t>
  </si>
  <si>
    <t>SOFT BAGS</t>
  </si>
  <si>
    <t>SARTORIAL BAGS</t>
  </si>
  <si>
    <t>4810 BAGS</t>
  </si>
  <si>
    <t>SOFT SLG</t>
  </si>
  <si>
    <t>OTHERS SLG</t>
  </si>
  <si>
    <t>MEISTERSTÜCK BAGS</t>
  </si>
  <si>
    <t>WA SUMMIT LITE</t>
  </si>
  <si>
    <t>WA STAR LEGACY - FULL CALENDAR 42 MM</t>
  </si>
  <si>
    <t>WA MONTBLANC 1858 - GMT</t>
  </si>
  <si>
    <t>AUGMENTED PAPER - CORE</t>
  </si>
  <si>
    <t xml:space="preserve">RSP ( EU ) </t>
  </si>
  <si>
    <t>PHOTO</t>
  </si>
  <si>
    <t>Somma di Total Stock</t>
  </si>
  <si>
    <t>Somma di tot retail</t>
  </si>
  <si>
    <t>Etichette di riga</t>
  </si>
  <si>
    <t>Totale complessivo</t>
  </si>
  <si>
    <t>WA</t>
  </si>
  <si>
    <t>whl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</si>
</sst>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C0A]_-;\-* #,##0.00\ [$€-C0A]_-;_-* &quot;-&quot;??\ [$€-C0A]_-;_-@_-"/>
    <numFmt numFmtId="165" formatCode="_-* #,##0\ [$€-C0A]_-;\-* #,##0\ [$€-C0A]_-;_-* &quot;-&quot;??\ [$€-C0A]_-;_-@_-"/>
  </numFmts>
  <fonts count="3">
    <font>
      <sz val="11"/>
      <color theme="1"/>
      <name val="Aptos Narrow"/>
      <family val="2"/>
    </font>
    <font>
      <sz val="8"/>
      <name val="Aptos Narrow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3" borderId="1" xfId="0" applyFill="1" applyBorder="1"/>
    <xf numFmtId="164" fontId="0" fillId="0" borderId="1" xfId="0" applyNumberFormat="1" applyBorder="1"/>
    <xf numFmtId="0" fontId="0" fillId="2" borderId="2" xfId="0" applyFill="1" applyBorder="1" applyAlignment="1">
      <alignment horizontal="center" vertical="center"/>
    </xf>
    <xf numFmtId="0" fontId="2" fillId="0" borderId="0" xfId="0" pivotButton="1" applyFont="1"/>
    <xf numFmtId="0" fontId="2" fillId="0" borderId="0" xfId="0" applyFont="1"/>
    <xf numFmtId="0" fontId="2" fillId="0" borderId="0" xfId="0" applyFont="1" applyAlignment="1">
      <alignment horizontal="left"/>
    </xf>
    <xf numFmtId="165" fontId="2" fillId="0" borderId="0" xfId="0" applyNumberFormat="1" applyFont="1"/>
    <xf numFmtId="0" fontId="2" fillId="0" borderId="0" xfId="0" applyFont="1" applyAlignment="1">
      <alignment horizontal="left" indent="1"/>
    </xf>
    <xf numFmtId="165" fontId="0" fillId="0" borderId="1" xfId="0" applyNumberFormat="1" applyBorder="1"/>
  </cellXfs>
  <cellStyles count="1">
    <cellStyle name="Normal" xfId="0" builtinId="0"/>
  </cellStyles>
  <dxfs count="10"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5" formatCode="_-* #,##0\ [$€-C0A]_-;\-* #,##0\ [$€-C0A]_-;_-* &quot;-&quot;??\ [$€-C0A]_-;_-@_-"/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pn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53" Type="http://schemas.openxmlformats.org/officeDocument/2006/relationships/image" Target="../media/image15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1457325</xdr:colOff>
      <xdr:row>1</xdr:row>
      <xdr:rowOff>1457325</xdr:rowOff>
    </xdr:to>
    <xdr:pic>
      <xdr:nvPicPr>
        <xdr:cNvPr id="1025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2025" y="219075"/>
          <a:ext cx="14192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2</xdr:row>
      <xdr:rowOff>38100</xdr:rowOff>
    </xdr:from>
    <xdr:to>
      <xdr:col>1</xdr:col>
      <xdr:colOff>1495425</xdr:colOff>
      <xdr:row>2</xdr:row>
      <xdr:rowOff>1457325</xdr:rowOff>
    </xdr:to>
    <xdr:pic>
      <xdr:nvPicPr>
        <xdr:cNvPr id="1026" name="Imagen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8225" y="1781175"/>
          <a:ext cx="13811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3</xdr:row>
      <xdr:rowOff>190500</xdr:rowOff>
    </xdr:from>
    <xdr:to>
      <xdr:col>1</xdr:col>
      <xdr:colOff>1266825</xdr:colOff>
      <xdr:row>3</xdr:row>
      <xdr:rowOff>1447800</xdr:rowOff>
    </xdr:to>
    <xdr:pic>
      <xdr:nvPicPr>
        <xdr:cNvPr id="1027" name="Imagen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1125" y="3495675"/>
          <a:ext cx="809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4</xdr:row>
      <xdr:rowOff>76200</xdr:rowOff>
    </xdr:from>
    <xdr:to>
      <xdr:col>1</xdr:col>
      <xdr:colOff>1485900</xdr:colOff>
      <xdr:row>4</xdr:row>
      <xdr:rowOff>1495425</xdr:rowOff>
    </xdr:to>
    <xdr:pic>
      <xdr:nvPicPr>
        <xdr:cNvPr id="1028" name="Imagen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0600" y="4943475"/>
          <a:ext cx="14192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5</xdr:row>
      <xdr:rowOff>66675</xdr:rowOff>
    </xdr:from>
    <xdr:to>
      <xdr:col>1</xdr:col>
      <xdr:colOff>1476375</xdr:colOff>
      <xdr:row>5</xdr:row>
      <xdr:rowOff>1485900</xdr:rowOff>
    </xdr:to>
    <xdr:pic>
      <xdr:nvPicPr>
        <xdr:cNvPr id="1029" name="Imagen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71550" y="6496050"/>
          <a:ext cx="14287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6</xdr:row>
      <xdr:rowOff>38100</xdr:rowOff>
    </xdr:from>
    <xdr:to>
      <xdr:col>2</xdr:col>
      <xdr:colOff>0</xdr:colOff>
      <xdr:row>6</xdr:row>
      <xdr:rowOff>1533525</xdr:rowOff>
    </xdr:to>
    <xdr:pic>
      <xdr:nvPicPr>
        <xdr:cNvPr id="1030" name="Imagen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23950" y="8029575"/>
          <a:ext cx="1457325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7</xdr:row>
      <xdr:rowOff>523875</xdr:rowOff>
    </xdr:from>
    <xdr:to>
      <xdr:col>1</xdr:col>
      <xdr:colOff>1495425</xdr:colOff>
      <xdr:row>7</xdr:row>
      <xdr:rowOff>1143000</xdr:rowOff>
    </xdr:to>
    <xdr:pic>
      <xdr:nvPicPr>
        <xdr:cNvPr id="1031" name="Imagen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43000" y="10077450"/>
          <a:ext cx="12763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8</xdr:row>
      <xdr:rowOff>542925</xdr:rowOff>
    </xdr:from>
    <xdr:to>
      <xdr:col>2</xdr:col>
      <xdr:colOff>0</xdr:colOff>
      <xdr:row>8</xdr:row>
      <xdr:rowOff>1038225</xdr:rowOff>
    </xdr:to>
    <xdr:pic>
      <xdr:nvPicPr>
        <xdr:cNvPr id="1032" name="Imagen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85850" y="11658600"/>
          <a:ext cx="14954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9</xdr:row>
      <xdr:rowOff>28575</xdr:rowOff>
    </xdr:from>
    <xdr:to>
      <xdr:col>2</xdr:col>
      <xdr:colOff>0</xdr:colOff>
      <xdr:row>9</xdr:row>
      <xdr:rowOff>1447800</xdr:rowOff>
    </xdr:to>
    <xdr:pic>
      <xdr:nvPicPr>
        <xdr:cNvPr id="1033" name="Imagen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09650" y="12706350"/>
          <a:ext cx="15716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10</xdr:row>
      <xdr:rowOff>314325</xdr:rowOff>
    </xdr:from>
    <xdr:to>
      <xdr:col>2</xdr:col>
      <xdr:colOff>0</xdr:colOff>
      <xdr:row>10</xdr:row>
      <xdr:rowOff>1362075</xdr:rowOff>
    </xdr:to>
    <xdr:pic>
      <xdr:nvPicPr>
        <xdr:cNvPr id="1034" name="Imagen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952500" y="14554200"/>
          <a:ext cx="16287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11</xdr:row>
      <xdr:rowOff>104775</xdr:rowOff>
    </xdr:from>
    <xdr:to>
      <xdr:col>1</xdr:col>
      <xdr:colOff>1495425</xdr:colOff>
      <xdr:row>11</xdr:row>
      <xdr:rowOff>1524000</xdr:rowOff>
    </xdr:to>
    <xdr:pic>
      <xdr:nvPicPr>
        <xdr:cNvPr id="1035" name="Imagen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38225" y="15906750"/>
          <a:ext cx="13811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12</xdr:row>
      <xdr:rowOff>123825</xdr:rowOff>
    </xdr:from>
    <xdr:to>
      <xdr:col>2</xdr:col>
      <xdr:colOff>0</xdr:colOff>
      <xdr:row>12</xdr:row>
      <xdr:rowOff>1552575</xdr:rowOff>
    </xdr:to>
    <xdr:pic>
      <xdr:nvPicPr>
        <xdr:cNvPr id="1036" name="Imagen 12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28700" y="17487900"/>
          <a:ext cx="15525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13</xdr:row>
      <xdr:rowOff>142875</xdr:rowOff>
    </xdr:from>
    <xdr:to>
      <xdr:col>2</xdr:col>
      <xdr:colOff>0</xdr:colOff>
      <xdr:row>13</xdr:row>
      <xdr:rowOff>1485900</xdr:rowOff>
    </xdr:to>
    <xdr:pic>
      <xdr:nvPicPr>
        <xdr:cNvPr id="1037" name="Imagen 13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00125" y="19069050"/>
          <a:ext cx="15811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14</xdr:row>
      <xdr:rowOff>85725</xdr:rowOff>
    </xdr:from>
    <xdr:to>
      <xdr:col>1</xdr:col>
      <xdr:colOff>1400175</xdr:colOff>
      <xdr:row>14</xdr:row>
      <xdr:rowOff>1400175</xdr:rowOff>
    </xdr:to>
    <xdr:pic>
      <xdr:nvPicPr>
        <xdr:cNvPr id="1038" name="Imagen 14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314450" y="20574000"/>
          <a:ext cx="10096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15</xdr:row>
      <xdr:rowOff>114300</xdr:rowOff>
    </xdr:from>
    <xdr:to>
      <xdr:col>1</xdr:col>
      <xdr:colOff>1323975</xdr:colOff>
      <xdr:row>15</xdr:row>
      <xdr:rowOff>1419225</xdr:rowOff>
    </xdr:to>
    <xdr:pic>
      <xdr:nvPicPr>
        <xdr:cNvPr id="1039" name="Imagen 15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371600" y="22164675"/>
          <a:ext cx="8763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685800</xdr:colOff>
      <xdr:row>16</xdr:row>
      <xdr:rowOff>76200</xdr:rowOff>
    </xdr:from>
    <xdr:to>
      <xdr:col>1</xdr:col>
      <xdr:colOff>1038225</xdr:colOff>
      <xdr:row>16</xdr:row>
      <xdr:rowOff>1438275</xdr:rowOff>
    </xdr:to>
    <xdr:pic>
      <xdr:nvPicPr>
        <xdr:cNvPr id="1040" name="Imagen 16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609725" y="23688675"/>
          <a:ext cx="3524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17</xdr:row>
      <xdr:rowOff>342900</xdr:rowOff>
    </xdr:from>
    <xdr:to>
      <xdr:col>1</xdr:col>
      <xdr:colOff>1323975</xdr:colOff>
      <xdr:row>17</xdr:row>
      <xdr:rowOff>1362075</xdr:rowOff>
    </xdr:to>
    <xdr:pic>
      <xdr:nvPicPr>
        <xdr:cNvPr id="1041" name="Imagen 17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228725" y="25517475"/>
          <a:ext cx="10191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18</xdr:row>
      <xdr:rowOff>123825</xdr:rowOff>
    </xdr:from>
    <xdr:to>
      <xdr:col>1</xdr:col>
      <xdr:colOff>1333500</xdr:colOff>
      <xdr:row>18</xdr:row>
      <xdr:rowOff>1447800</xdr:rowOff>
    </xdr:to>
    <xdr:pic>
      <xdr:nvPicPr>
        <xdr:cNvPr id="1042" name="Imagen 1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371600" y="26860500"/>
          <a:ext cx="8858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19</xdr:row>
      <xdr:rowOff>295275</xdr:rowOff>
    </xdr:from>
    <xdr:to>
      <xdr:col>1</xdr:col>
      <xdr:colOff>1438275</xdr:colOff>
      <xdr:row>19</xdr:row>
      <xdr:rowOff>1533525</xdr:rowOff>
    </xdr:to>
    <xdr:pic>
      <xdr:nvPicPr>
        <xdr:cNvPr id="1043" name="Imagen 19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114425" y="28594050"/>
          <a:ext cx="12477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20</xdr:row>
      <xdr:rowOff>342900</xdr:rowOff>
    </xdr:from>
    <xdr:to>
      <xdr:col>2</xdr:col>
      <xdr:colOff>0</xdr:colOff>
      <xdr:row>20</xdr:row>
      <xdr:rowOff>1133475</xdr:rowOff>
    </xdr:to>
    <xdr:pic>
      <xdr:nvPicPr>
        <xdr:cNvPr id="1044" name="Imagen 2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104900" y="30203775"/>
          <a:ext cx="14763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21</xdr:row>
      <xdr:rowOff>104775</xdr:rowOff>
    </xdr:from>
    <xdr:to>
      <xdr:col>2</xdr:col>
      <xdr:colOff>0</xdr:colOff>
      <xdr:row>21</xdr:row>
      <xdr:rowOff>1524000</xdr:rowOff>
    </xdr:to>
    <xdr:pic>
      <xdr:nvPicPr>
        <xdr:cNvPr id="1045" name="Imagen 2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047750" y="31527750"/>
          <a:ext cx="15335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22</xdr:row>
      <xdr:rowOff>104775</xdr:rowOff>
    </xdr:from>
    <xdr:to>
      <xdr:col>1</xdr:col>
      <xdr:colOff>1285875</xdr:colOff>
      <xdr:row>22</xdr:row>
      <xdr:rowOff>1381125</xdr:rowOff>
    </xdr:to>
    <xdr:pic>
      <xdr:nvPicPr>
        <xdr:cNvPr id="1046" name="Imagen 2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228725" y="33089850"/>
          <a:ext cx="9810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23</xdr:row>
      <xdr:rowOff>266700</xdr:rowOff>
    </xdr:from>
    <xdr:to>
      <xdr:col>1</xdr:col>
      <xdr:colOff>1381125</xdr:colOff>
      <xdr:row>23</xdr:row>
      <xdr:rowOff>1362075</xdr:rowOff>
    </xdr:to>
    <xdr:pic>
      <xdr:nvPicPr>
        <xdr:cNvPr id="1047" name="Imagen 2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219200" y="34813875"/>
          <a:ext cx="10858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24</xdr:row>
      <xdr:rowOff>304800</xdr:rowOff>
    </xdr:from>
    <xdr:to>
      <xdr:col>1</xdr:col>
      <xdr:colOff>1381125</xdr:colOff>
      <xdr:row>24</xdr:row>
      <xdr:rowOff>1457325</xdr:rowOff>
    </xdr:to>
    <xdr:pic>
      <xdr:nvPicPr>
        <xdr:cNvPr id="1048" name="Imagen 2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152525" y="36414075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25</xdr:row>
      <xdr:rowOff>247650</xdr:rowOff>
    </xdr:from>
    <xdr:to>
      <xdr:col>1</xdr:col>
      <xdr:colOff>1247775</xdr:colOff>
      <xdr:row>25</xdr:row>
      <xdr:rowOff>1476375</xdr:rowOff>
    </xdr:to>
    <xdr:pic>
      <xdr:nvPicPr>
        <xdr:cNvPr id="1049" name="Imagen 2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228725" y="37919025"/>
          <a:ext cx="9429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26</xdr:row>
      <xdr:rowOff>333375</xdr:rowOff>
    </xdr:from>
    <xdr:to>
      <xdr:col>1</xdr:col>
      <xdr:colOff>1343025</xdr:colOff>
      <xdr:row>26</xdr:row>
      <xdr:rowOff>1333500</xdr:rowOff>
    </xdr:to>
    <xdr:pic>
      <xdr:nvPicPr>
        <xdr:cNvPr id="1050" name="Imagen 2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266825" y="39566850"/>
          <a:ext cx="10001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27</xdr:row>
      <xdr:rowOff>257175</xdr:rowOff>
    </xdr:from>
    <xdr:to>
      <xdr:col>1</xdr:col>
      <xdr:colOff>1381125</xdr:colOff>
      <xdr:row>27</xdr:row>
      <xdr:rowOff>1447800</xdr:rowOff>
    </xdr:to>
    <xdr:pic>
      <xdr:nvPicPr>
        <xdr:cNvPr id="1051" name="Imagen 27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114425" y="41052750"/>
          <a:ext cx="11906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28</xdr:row>
      <xdr:rowOff>257175</xdr:rowOff>
    </xdr:from>
    <xdr:to>
      <xdr:col>1</xdr:col>
      <xdr:colOff>1447800</xdr:colOff>
      <xdr:row>28</xdr:row>
      <xdr:rowOff>1457325</xdr:rowOff>
    </xdr:to>
    <xdr:pic>
      <xdr:nvPicPr>
        <xdr:cNvPr id="1052" name="Imagen 2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62050" y="42614850"/>
          <a:ext cx="12096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29</xdr:row>
      <xdr:rowOff>180975</xdr:rowOff>
    </xdr:from>
    <xdr:to>
      <xdr:col>1</xdr:col>
      <xdr:colOff>1447800</xdr:colOff>
      <xdr:row>29</xdr:row>
      <xdr:rowOff>1457325</xdr:rowOff>
    </xdr:to>
    <xdr:pic>
      <xdr:nvPicPr>
        <xdr:cNvPr id="1053" name="Imagen 29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85850" y="44100750"/>
          <a:ext cx="12858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30</xdr:row>
      <xdr:rowOff>123825</xdr:rowOff>
    </xdr:from>
    <xdr:to>
      <xdr:col>1</xdr:col>
      <xdr:colOff>1476375</xdr:colOff>
      <xdr:row>30</xdr:row>
      <xdr:rowOff>1552575</xdr:rowOff>
    </xdr:to>
    <xdr:pic>
      <xdr:nvPicPr>
        <xdr:cNvPr id="1054" name="Imagen 30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971550" y="45605700"/>
          <a:ext cx="14287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31</xdr:row>
      <xdr:rowOff>114300</xdr:rowOff>
    </xdr:from>
    <xdr:to>
      <xdr:col>1</xdr:col>
      <xdr:colOff>1333500</xdr:colOff>
      <xdr:row>31</xdr:row>
      <xdr:rowOff>1438275</xdr:rowOff>
    </xdr:to>
    <xdr:pic>
      <xdr:nvPicPr>
        <xdr:cNvPr id="1055" name="Imagen 31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238250" y="47158275"/>
          <a:ext cx="10191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32</xdr:row>
      <xdr:rowOff>152400</xdr:rowOff>
    </xdr:from>
    <xdr:to>
      <xdr:col>1</xdr:col>
      <xdr:colOff>1409700</xdr:colOff>
      <xdr:row>32</xdr:row>
      <xdr:rowOff>1371600</xdr:rowOff>
    </xdr:to>
    <xdr:pic>
      <xdr:nvPicPr>
        <xdr:cNvPr id="1056" name="Imagen 32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114425" y="48758475"/>
          <a:ext cx="12192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33</xdr:row>
      <xdr:rowOff>333375</xdr:rowOff>
    </xdr:from>
    <xdr:to>
      <xdr:col>1</xdr:col>
      <xdr:colOff>1343025</xdr:colOff>
      <xdr:row>33</xdr:row>
      <xdr:rowOff>1381125</xdr:rowOff>
    </xdr:to>
    <xdr:pic>
      <xdr:nvPicPr>
        <xdr:cNvPr id="1057" name="Imagen 33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219200" y="50501550"/>
          <a:ext cx="10477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34</xdr:row>
      <xdr:rowOff>66675</xdr:rowOff>
    </xdr:from>
    <xdr:to>
      <xdr:col>1</xdr:col>
      <xdr:colOff>1343025</xdr:colOff>
      <xdr:row>34</xdr:row>
      <xdr:rowOff>1524000</xdr:rowOff>
    </xdr:to>
    <xdr:pic>
      <xdr:nvPicPr>
        <xdr:cNvPr id="1058" name="Imagen 34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152525" y="51796950"/>
          <a:ext cx="11144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34</xdr:row>
      <xdr:rowOff>1552575</xdr:rowOff>
    </xdr:from>
    <xdr:to>
      <xdr:col>2</xdr:col>
      <xdr:colOff>0</xdr:colOff>
      <xdr:row>35</xdr:row>
      <xdr:rowOff>1409700</xdr:rowOff>
    </xdr:to>
    <xdr:pic>
      <xdr:nvPicPr>
        <xdr:cNvPr id="1059" name="Imagen 35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076325" y="53282850"/>
          <a:ext cx="15049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36</xdr:row>
      <xdr:rowOff>47625</xdr:rowOff>
    </xdr:from>
    <xdr:to>
      <xdr:col>1</xdr:col>
      <xdr:colOff>1495425</xdr:colOff>
      <xdr:row>36</xdr:row>
      <xdr:rowOff>1476375</xdr:rowOff>
    </xdr:to>
    <xdr:pic>
      <xdr:nvPicPr>
        <xdr:cNvPr id="1060" name="Imagen 36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000125" y="54902100"/>
          <a:ext cx="14192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37</xdr:row>
      <xdr:rowOff>142875</xdr:rowOff>
    </xdr:from>
    <xdr:to>
      <xdr:col>1</xdr:col>
      <xdr:colOff>1457325</xdr:colOff>
      <xdr:row>38</xdr:row>
      <xdr:rowOff>0</xdr:rowOff>
    </xdr:to>
    <xdr:pic>
      <xdr:nvPicPr>
        <xdr:cNvPr id="1061" name="Imagen 37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62025" y="56559450"/>
          <a:ext cx="14192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39</xdr:row>
      <xdr:rowOff>66675</xdr:rowOff>
    </xdr:from>
    <xdr:to>
      <xdr:col>2</xdr:col>
      <xdr:colOff>0</xdr:colOff>
      <xdr:row>39</xdr:row>
      <xdr:rowOff>1485900</xdr:rowOff>
    </xdr:to>
    <xdr:pic>
      <xdr:nvPicPr>
        <xdr:cNvPr id="1062" name="Imagen 38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066800" y="59607450"/>
          <a:ext cx="15144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40</xdr:row>
      <xdr:rowOff>152400</xdr:rowOff>
    </xdr:from>
    <xdr:to>
      <xdr:col>1</xdr:col>
      <xdr:colOff>1304925</xdr:colOff>
      <xdr:row>40</xdr:row>
      <xdr:rowOff>1381125</xdr:rowOff>
    </xdr:to>
    <xdr:pic>
      <xdr:nvPicPr>
        <xdr:cNvPr id="1063" name="Imagen 39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295400" y="61255275"/>
          <a:ext cx="9334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41</xdr:row>
      <xdr:rowOff>142875</xdr:rowOff>
    </xdr:from>
    <xdr:to>
      <xdr:col>1</xdr:col>
      <xdr:colOff>1304925</xdr:colOff>
      <xdr:row>41</xdr:row>
      <xdr:rowOff>1447800</xdr:rowOff>
    </xdr:to>
    <xdr:pic>
      <xdr:nvPicPr>
        <xdr:cNvPr id="1064" name="Imagen 40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266825" y="62807850"/>
          <a:ext cx="9620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42</xdr:row>
      <xdr:rowOff>47625</xdr:rowOff>
    </xdr:from>
    <xdr:to>
      <xdr:col>1</xdr:col>
      <xdr:colOff>1485900</xdr:colOff>
      <xdr:row>42</xdr:row>
      <xdr:rowOff>1476375</xdr:rowOff>
    </xdr:to>
    <xdr:pic>
      <xdr:nvPicPr>
        <xdr:cNvPr id="1065" name="Imagen 41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990600" y="64274700"/>
          <a:ext cx="14192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42</xdr:row>
      <xdr:rowOff>1524000</xdr:rowOff>
    </xdr:from>
    <xdr:to>
      <xdr:col>1</xdr:col>
      <xdr:colOff>1381125</xdr:colOff>
      <xdr:row>43</xdr:row>
      <xdr:rowOff>1409700</xdr:rowOff>
    </xdr:to>
    <xdr:pic>
      <xdr:nvPicPr>
        <xdr:cNvPr id="1066" name="Imagen 42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200150" y="65751075"/>
          <a:ext cx="11049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44</xdr:row>
      <xdr:rowOff>200025</xdr:rowOff>
    </xdr:from>
    <xdr:to>
      <xdr:col>1</xdr:col>
      <xdr:colOff>1362075</xdr:colOff>
      <xdr:row>44</xdr:row>
      <xdr:rowOff>1485900</xdr:rowOff>
    </xdr:to>
    <xdr:pic>
      <xdr:nvPicPr>
        <xdr:cNvPr id="1067" name="Imagen 43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304925" y="67551300"/>
          <a:ext cx="9810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46</xdr:row>
      <xdr:rowOff>47625</xdr:rowOff>
    </xdr:from>
    <xdr:to>
      <xdr:col>1</xdr:col>
      <xdr:colOff>1381125</xdr:colOff>
      <xdr:row>46</xdr:row>
      <xdr:rowOff>1476375</xdr:rowOff>
    </xdr:to>
    <xdr:pic>
      <xdr:nvPicPr>
        <xdr:cNvPr id="1068" name="Imagen 44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219200" y="70523100"/>
          <a:ext cx="10858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47</xdr:row>
      <xdr:rowOff>419100</xdr:rowOff>
    </xdr:from>
    <xdr:to>
      <xdr:col>2</xdr:col>
      <xdr:colOff>0</xdr:colOff>
      <xdr:row>47</xdr:row>
      <xdr:rowOff>1133475</xdr:rowOff>
    </xdr:to>
    <xdr:pic>
      <xdr:nvPicPr>
        <xdr:cNvPr id="1069" name="Imagen 45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933450" y="72456675"/>
          <a:ext cx="16478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48</xdr:row>
      <xdr:rowOff>447675</xdr:rowOff>
    </xdr:from>
    <xdr:to>
      <xdr:col>2</xdr:col>
      <xdr:colOff>0</xdr:colOff>
      <xdr:row>48</xdr:row>
      <xdr:rowOff>1152525</xdr:rowOff>
    </xdr:to>
    <xdr:pic>
      <xdr:nvPicPr>
        <xdr:cNvPr id="1070" name="Imagen 46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962025" y="74047350"/>
          <a:ext cx="16192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50</xdr:row>
      <xdr:rowOff>314325</xdr:rowOff>
    </xdr:from>
    <xdr:to>
      <xdr:col>1</xdr:col>
      <xdr:colOff>1400175</xdr:colOff>
      <xdr:row>50</xdr:row>
      <xdr:rowOff>1438275</xdr:rowOff>
    </xdr:to>
    <xdr:pic>
      <xdr:nvPicPr>
        <xdr:cNvPr id="1071" name="Imagen 47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200150" y="77038200"/>
          <a:ext cx="11239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51</xdr:row>
      <xdr:rowOff>161925</xdr:rowOff>
    </xdr:from>
    <xdr:to>
      <xdr:col>1</xdr:col>
      <xdr:colOff>1314450</xdr:colOff>
      <xdr:row>51</xdr:row>
      <xdr:rowOff>1447800</xdr:rowOff>
    </xdr:to>
    <xdr:pic>
      <xdr:nvPicPr>
        <xdr:cNvPr id="1072" name="Imagen 48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257300" y="78447900"/>
          <a:ext cx="98107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52</xdr:row>
      <xdr:rowOff>257175</xdr:rowOff>
    </xdr:from>
    <xdr:to>
      <xdr:col>1</xdr:col>
      <xdr:colOff>1381125</xdr:colOff>
      <xdr:row>52</xdr:row>
      <xdr:rowOff>1343025</xdr:rowOff>
    </xdr:to>
    <xdr:pic>
      <xdr:nvPicPr>
        <xdr:cNvPr id="1073" name="Imagen 49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219200" y="80105250"/>
          <a:ext cx="10858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53</xdr:row>
      <xdr:rowOff>152400</xdr:rowOff>
    </xdr:from>
    <xdr:to>
      <xdr:col>1</xdr:col>
      <xdr:colOff>1419225</xdr:colOff>
      <xdr:row>53</xdr:row>
      <xdr:rowOff>1343025</xdr:rowOff>
    </xdr:to>
    <xdr:pic>
      <xdr:nvPicPr>
        <xdr:cNvPr id="1074" name="Imagen 50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152525" y="81562575"/>
          <a:ext cx="11906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54</xdr:row>
      <xdr:rowOff>190500</xdr:rowOff>
    </xdr:from>
    <xdr:to>
      <xdr:col>1</xdr:col>
      <xdr:colOff>1257300</xdr:colOff>
      <xdr:row>54</xdr:row>
      <xdr:rowOff>1295400</xdr:rowOff>
    </xdr:to>
    <xdr:pic>
      <xdr:nvPicPr>
        <xdr:cNvPr id="1075" name="Imagen 51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076325" y="83162775"/>
          <a:ext cx="11049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55</xdr:row>
      <xdr:rowOff>114300</xdr:rowOff>
    </xdr:from>
    <xdr:to>
      <xdr:col>1</xdr:col>
      <xdr:colOff>1343025</xdr:colOff>
      <xdr:row>55</xdr:row>
      <xdr:rowOff>1514475</xdr:rowOff>
    </xdr:to>
    <xdr:pic>
      <xdr:nvPicPr>
        <xdr:cNvPr id="1076" name="Imagen 52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200150" y="84648675"/>
          <a:ext cx="106680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56</xdr:row>
      <xdr:rowOff>257175</xdr:rowOff>
    </xdr:from>
    <xdr:to>
      <xdr:col>1</xdr:col>
      <xdr:colOff>1228725</xdr:colOff>
      <xdr:row>56</xdr:row>
      <xdr:rowOff>1333500</xdr:rowOff>
    </xdr:to>
    <xdr:pic>
      <xdr:nvPicPr>
        <xdr:cNvPr id="1077" name="Imagen 53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076325" y="86353650"/>
          <a:ext cx="10763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57</xdr:row>
      <xdr:rowOff>9525</xdr:rowOff>
    </xdr:from>
    <xdr:to>
      <xdr:col>1</xdr:col>
      <xdr:colOff>1343025</xdr:colOff>
      <xdr:row>57</xdr:row>
      <xdr:rowOff>1447800</xdr:rowOff>
    </xdr:to>
    <xdr:pic>
      <xdr:nvPicPr>
        <xdr:cNvPr id="1078" name="Imagen 54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162050" y="87668100"/>
          <a:ext cx="110490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58</xdr:row>
      <xdr:rowOff>152400</xdr:rowOff>
    </xdr:from>
    <xdr:to>
      <xdr:col>1</xdr:col>
      <xdr:colOff>1400175</xdr:colOff>
      <xdr:row>58</xdr:row>
      <xdr:rowOff>1400175</xdr:rowOff>
    </xdr:to>
    <xdr:pic>
      <xdr:nvPicPr>
        <xdr:cNvPr id="1079" name="Imagen 55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076325" y="89373075"/>
          <a:ext cx="12477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59</xdr:row>
      <xdr:rowOff>38100</xdr:rowOff>
    </xdr:from>
    <xdr:to>
      <xdr:col>1</xdr:col>
      <xdr:colOff>1495425</xdr:colOff>
      <xdr:row>59</xdr:row>
      <xdr:rowOff>1457325</xdr:rowOff>
    </xdr:to>
    <xdr:pic>
      <xdr:nvPicPr>
        <xdr:cNvPr id="1080" name="Imagen 56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038225" y="90820875"/>
          <a:ext cx="13811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61</xdr:row>
      <xdr:rowOff>47625</xdr:rowOff>
    </xdr:from>
    <xdr:to>
      <xdr:col>1</xdr:col>
      <xdr:colOff>1381125</xdr:colOff>
      <xdr:row>61</xdr:row>
      <xdr:rowOff>1514475</xdr:rowOff>
    </xdr:to>
    <xdr:pic>
      <xdr:nvPicPr>
        <xdr:cNvPr id="1081" name="Imagen 57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190625" y="93954600"/>
          <a:ext cx="1114425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61</xdr:row>
      <xdr:rowOff>1543050</xdr:rowOff>
    </xdr:from>
    <xdr:to>
      <xdr:col>1</xdr:col>
      <xdr:colOff>1476375</xdr:colOff>
      <xdr:row>62</xdr:row>
      <xdr:rowOff>1457325</xdr:rowOff>
    </xdr:to>
    <xdr:pic>
      <xdr:nvPicPr>
        <xdr:cNvPr id="1082" name="Imagen 58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266825" y="95450025"/>
          <a:ext cx="113347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63</xdr:row>
      <xdr:rowOff>238125</xdr:rowOff>
    </xdr:from>
    <xdr:to>
      <xdr:col>1</xdr:col>
      <xdr:colOff>1257300</xdr:colOff>
      <xdr:row>63</xdr:row>
      <xdr:rowOff>1371600</xdr:rowOff>
    </xdr:to>
    <xdr:pic>
      <xdr:nvPicPr>
        <xdr:cNvPr id="1083" name="Imagen 59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314450" y="97269300"/>
          <a:ext cx="8667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64</xdr:row>
      <xdr:rowOff>161925</xdr:rowOff>
    </xdr:from>
    <xdr:to>
      <xdr:col>1</xdr:col>
      <xdr:colOff>1285875</xdr:colOff>
      <xdr:row>64</xdr:row>
      <xdr:rowOff>1362075</xdr:rowOff>
    </xdr:to>
    <xdr:pic>
      <xdr:nvPicPr>
        <xdr:cNvPr id="1084" name="Imagen 61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295400" y="98755200"/>
          <a:ext cx="9144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65</xdr:row>
      <xdr:rowOff>200025</xdr:rowOff>
    </xdr:from>
    <xdr:to>
      <xdr:col>1</xdr:col>
      <xdr:colOff>1362075</xdr:colOff>
      <xdr:row>65</xdr:row>
      <xdr:rowOff>1409700</xdr:rowOff>
    </xdr:to>
    <xdr:pic>
      <xdr:nvPicPr>
        <xdr:cNvPr id="1085" name="Imagen 62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076325" y="100355400"/>
          <a:ext cx="12096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66</xdr:row>
      <xdr:rowOff>152400</xdr:rowOff>
    </xdr:from>
    <xdr:to>
      <xdr:col>1</xdr:col>
      <xdr:colOff>1266825</xdr:colOff>
      <xdr:row>66</xdr:row>
      <xdr:rowOff>1400175</xdr:rowOff>
    </xdr:to>
    <xdr:pic>
      <xdr:nvPicPr>
        <xdr:cNvPr id="1086" name="Imagen 63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238250" y="101869875"/>
          <a:ext cx="9525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67</xdr:row>
      <xdr:rowOff>247650</xdr:rowOff>
    </xdr:from>
    <xdr:to>
      <xdr:col>1</xdr:col>
      <xdr:colOff>1485900</xdr:colOff>
      <xdr:row>67</xdr:row>
      <xdr:rowOff>1400175</xdr:rowOff>
    </xdr:to>
    <xdr:pic>
      <xdr:nvPicPr>
        <xdr:cNvPr id="1087" name="Imagen 64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238250" y="103527225"/>
          <a:ext cx="117157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68</xdr:row>
      <xdr:rowOff>114300</xdr:rowOff>
    </xdr:from>
    <xdr:to>
      <xdr:col>2</xdr:col>
      <xdr:colOff>0</xdr:colOff>
      <xdr:row>68</xdr:row>
      <xdr:rowOff>1533525</xdr:rowOff>
    </xdr:to>
    <xdr:pic>
      <xdr:nvPicPr>
        <xdr:cNvPr id="1088" name="Imagen 65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085850" y="104955975"/>
          <a:ext cx="14954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69</xdr:row>
      <xdr:rowOff>66675</xdr:rowOff>
    </xdr:from>
    <xdr:to>
      <xdr:col>1</xdr:col>
      <xdr:colOff>1485900</xdr:colOff>
      <xdr:row>69</xdr:row>
      <xdr:rowOff>1485900</xdr:rowOff>
    </xdr:to>
    <xdr:pic>
      <xdr:nvPicPr>
        <xdr:cNvPr id="1089" name="Imagen 66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990600" y="106470450"/>
          <a:ext cx="14192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70</xdr:row>
      <xdr:rowOff>76200</xdr:rowOff>
    </xdr:from>
    <xdr:to>
      <xdr:col>1</xdr:col>
      <xdr:colOff>1495425</xdr:colOff>
      <xdr:row>70</xdr:row>
      <xdr:rowOff>1495425</xdr:rowOff>
    </xdr:to>
    <xdr:pic>
      <xdr:nvPicPr>
        <xdr:cNvPr id="1090" name="Imagen 67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000125" y="108042075"/>
          <a:ext cx="14192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71</xdr:row>
      <xdr:rowOff>76200</xdr:rowOff>
    </xdr:from>
    <xdr:to>
      <xdr:col>1</xdr:col>
      <xdr:colOff>1485900</xdr:colOff>
      <xdr:row>71</xdr:row>
      <xdr:rowOff>1495425</xdr:rowOff>
    </xdr:to>
    <xdr:pic>
      <xdr:nvPicPr>
        <xdr:cNvPr id="1091" name="Imagen 68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990600" y="109604175"/>
          <a:ext cx="14192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72</xdr:row>
      <xdr:rowOff>76200</xdr:rowOff>
    </xdr:from>
    <xdr:to>
      <xdr:col>1</xdr:col>
      <xdr:colOff>1495425</xdr:colOff>
      <xdr:row>72</xdr:row>
      <xdr:rowOff>1495425</xdr:rowOff>
    </xdr:to>
    <xdr:pic>
      <xdr:nvPicPr>
        <xdr:cNvPr id="1092" name="Imagen 69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000125" y="111166275"/>
          <a:ext cx="14192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73</xdr:row>
      <xdr:rowOff>28575</xdr:rowOff>
    </xdr:from>
    <xdr:to>
      <xdr:col>2</xdr:col>
      <xdr:colOff>0</xdr:colOff>
      <xdr:row>73</xdr:row>
      <xdr:rowOff>1447800</xdr:rowOff>
    </xdr:to>
    <xdr:pic>
      <xdr:nvPicPr>
        <xdr:cNvPr id="1093" name="Imagen 70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009650" y="112680750"/>
          <a:ext cx="15716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74</xdr:row>
      <xdr:rowOff>85725</xdr:rowOff>
    </xdr:from>
    <xdr:to>
      <xdr:col>2</xdr:col>
      <xdr:colOff>0</xdr:colOff>
      <xdr:row>74</xdr:row>
      <xdr:rowOff>1514475</xdr:rowOff>
    </xdr:to>
    <xdr:pic>
      <xdr:nvPicPr>
        <xdr:cNvPr id="1094" name="Imagen 71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009650" y="114300000"/>
          <a:ext cx="15716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75</xdr:row>
      <xdr:rowOff>142875</xdr:rowOff>
    </xdr:from>
    <xdr:to>
      <xdr:col>1</xdr:col>
      <xdr:colOff>1323975</xdr:colOff>
      <xdr:row>75</xdr:row>
      <xdr:rowOff>1495425</xdr:rowOff>
    </xdr:to>
    <xdr:pic>
      <xdr:nvPicPr>
        <xdr:cNvPr id="1095" name="Imagen 72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257300" y="115919250"/>
          <a:ext cx="9906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76</xdr:row>
      <xdr:rowOff>9525</xdr:rowOff>
    </xdr:from>
    <xdr:to>
      <xdr:col>2</xdr:col>
      <xdr:colOff>0</xdr:colOff>
      <xdr:row>76</xdr:row>
      <xdr:rowOff>1438275</xdr:rowOff>
    </xdr:to>
    <xdr:pic>
      <xdr:nvPicPr>
        <xdr:cNvPr id="1096" name="Imagen 73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028700" y="117348000"/>
          <a:ext cx="15525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76</xdr:row>
      <xdr:rowOff>1552575</xdr:rowOff>
    </xdr:from>
    <xdr:to>
      <xdr:col>2</xdr:col>
      <xdr:colOff>0</xdr:colOff>
      <xdr:row>77</xdr:row>
      <xdr:rowOff>1409700</xdr:rowOff>
    </xdr:to>
    <xdr:pic>
      <xdr:nvPicPr>
        <xdr:cNvPr id="1097" name="Imagen 74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066800" y="118891050"/>
          <a:ext cx="15144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78</xdr:row>
      <xdr:rowOff>66675</xdr:rowOff>
    </xdr:from>
    <xdr:to>
      <xdr:col>1</xdr:col>
      <xdr:colOff>1485900</xdr:colOff>
      <xdr:row>78</xdr:row>
      <xdr:rowOff>1485900</xdr:rowOff>
    </xdr:to>
    <xdr:pic>
      <xdr:nvPicPr>
        <xdr:cNvPr id="1098" name="Imagen 75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990600" y="120529350"/>
          <a:ext cx="14192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79</xdr:row>
      <xdr:rowOff>76200</xdr:rowOff>
    </xdr:from>
    <xdr:to>
      <xdr:col>1</xdr:col>
      <xdr:colOff>1485900</xdr:colOff>
      <xdr:row>79</xdr:row>
      <xdr:rowOff>1495425</xdr:rowOff>
    </xdr:to>
    <xdr:pic>
      <xdr:nvPicPr>
        <xdr:cNvPr id="1099" name="Imagen 76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990600" y="122100975"/>
          <a:ext cx="14192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80</xdr:row>
      <xdr:rowOff>47625</xdr:rowOff>
    </xdr:from>
    <xdr:to>
      <xdr:col>1</xdr:col>
      <xdr:colOff>1485900</xdr:colOff>
      <xdr:row>80</xdr:row>
      <xdr:rowOff>1476375</xdr:rowOff>
    </xdr:to>
    <xdr:pic>
      <xdr:nvPicPr>
        <xdr:cNvPr id="1100" name="Imagen 77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990600" y="123634500"/>
          <a:ext cx="14192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81</xdr:row>
      <xdr:rowOff>114300</xdr:rowOff>
    </xdr:from>
    <xdr:to>
      <xdr:col>2</xdr:col>
      <xdr:colOff>0</xdr:colOff>
      <xdr:row>81</xdr:row>
      <xdr:rowOff>1533525</xdr:rowOff>
    </xdr:to>
    <xdr:pic>
      <xdr:nvPicPr>
        <xdr:cNvPr id="1101" name="Imagen 78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076325" y="125263275"/>
          <a:ext cx="15049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82</xdr:row>
      <xdr:rowOff>66675</xdr:rowOff>
    </xdr:from>
    <xdr:to>
      <xdr:col>2</xdr:col>
      <xdr:colOff>0</xdr:colOff>
      <xdr:row>82</xdr:row>
      <xdr:rowOff>1485900</xdr:rowOff>
    </xdr:to>
    <xdr:pic>
      <xdr:nvPicPr>
        <xdr:cNvPr id="1102" name="Imagen 79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076325" y="126777750"/>
          <a:ext cx="15049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83</xdr:row>
      <xdr:rowOff>47625</xdr:rowOff>
    </xdr:from>
    <xdr:to>
      <xdr:col>1</xdr:col>
      <xdr:colOff>1476375</xdr:colOff>
      <xdr:row>83</xdr:row>
      <xdr:rowOff>1476375</xdr:rowOff>
    </xdr:to>
    <xdr:pic>
      <xdr:nvPicPr>
        <xdr:cNvPr id="1103" name="Imagen 80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971550" y="128320800"/>
          <a:ext cx="14287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84</xdr:row>
      <xdr:rowOff>76200</xdr:rowOff>
    </xdr:from>
    <xdr:to>
      <xdr:col>1</xdr:col>
      <xdr:colOff>1485900</xdr:colOff>
      <xdr:row>84</xdr:row>
      <xdr:rowOff>1495425</xdr:rowOff>
    </xdr:to>
    <xdr:pic>
      <xdr:nvPicPr>
        <xdr:cNvPr id="1104" name="Imagen 81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990600" y="129911475"/>
          <a:ext cx="14192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84</xdr:row>
      <xdr:rowOff>1524000</xdr:rowOff>
    </xdr:from>
    <xdr:to>
      <xdr:col>2</xdr:col>
      <xdr:colOff>0</xdr:colOff>
      <xdr:row>85</xdr:row>
      <xdr:rowOff>1381125</xdr:rowOff>
    </xdr:to>
    <xdr:pic>
      <xdr:nvPicPr>
        <xdr:cNvPr id="1105" name="Imagen 82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066800" y="131359275"/>
          <a:ext cx="15144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86</xdr:row>
      <xdr:rowOff>104775</xdr:rowOff>
    </xdr:from>
    <xdr:to>
      <xdr:col>2</xdr:col>
      <xdr:colOff>0</xdr:colOff>
      <xdr:row>86</xdr:row>
      <xdr:rowOff>1524000</xdr:rowOff>
    </xdr:to>
    <xdr:pic>
      <xdr:nvPicPr>
        <xdr:cNvPr id="1106" name="Imagen 83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085850" y="133064250"/>
          <a:ext cx="14954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87</xdr:row>
      <xdr:rowOff>76200</xdr:rowOff>
    </xdr:from>
    <xdr:to>
      <xdr:col>2</xdr:col>
      <xdr:colOff>0</xdr:colOff>
      <xdr:row>87</xdr:row>
      <xdr:rowOff>1495425</xdr:rowOff>
    </xdr:to>
    <xdr:pic>
      <xdr:nvPicPr>
        <xdr:cNvPr id="1107" name="Imagen 84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143000" y="134597775"/>
          <a:ext cx="14382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88</xdr:row>
      <xdr:rowOff>57150</xdr:rowOff>
    </xdr:from>
    <xdr:to>
      <xdr:col>1</xdr:col>
      <xdr:colOff>1409700</xdr:colOff>
      <xdr:row>88</xdr:row>
      <xdr:rowOff>1476375</xdr:rowOff>
    </xdr:to>
    <xdr:pic>
      <xdr:nvPicPr>
        <xdr:cNvPr id="1108" name="Imagen 85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266825" y="136140825"/>
          <a:ext cx="10668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89</xdr:row>
      <xdr:rowOff>142875</xdr:rowOff>
    </xdr:from>
    <xdr:to>
      <xdr:col>2</xdr:col>
      <xdr:colOff>38100</xdr:colOff>
      <xdr:row>89</xdr:row>
      <xdr:rowOff>1371600</xdr:rowOff>
    </xdr:to>
    <xdr:pic>
      <xdr:nvPicPr>
        <xdr:cNvPr id="1109" name="Imagen 86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990600" y="137788650"/>
          <a:ext cx="162877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90</xdr:row>
      <xdr:rowOff>85725</xdr:rowOff>
    </xdr:from>
    <xdr:to>
      <xdr:col>1</xdr:col>
      <xdr:colOff>1438275</xdr:colOff>
      <xdr:row>90</xdr:row>
      <xdr:rowOff>1495425</xdr:rowOff>
    </xdr:to>
    <xdr:pic>
      <xdr:nvPicPr>
        <xdr:cNvPr id="1110" name="Imagen 87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276350" y="139293600"/>
          <a:ext cx="108585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91</xdr:row>
      <xdr:rowOff>228600</xdr:rowOff>
    </xdr:from>
    <xdr:to>
      <xdr:col>1</xdr:col>
      <xdr:colOff>1400175</xdr:colOff>
      <xdr:row>91</xdr:row>
      <xdr:rowOff>1343025</xdr:rowOff>
    </xdr:to>
    <xdr:pic>
      <xdr:nvPicPr>
        <xdr:cNvPr id="1111" name="Imagen 88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200150" y="140998575"/>
          <a:ext cx="11239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92</xdr:row>
      <xdr:rowOff>142875</xdr:rowOff>
    </xdr:from>
    <xdr:to>
      <xdr:col>1</xdr:col>
      <xdr:colOff>1266825</xdr:colOff>
      <xdr:row>92</xdr:row>
      <xdr:rowOff>1457325</xdr:rowOff>
    </xdr:to>
    <xdr:pic>
      <xdr:nvPicPr>
        <xdr:cNvPr id="1112" name="Imagen 89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228725" y="142474950"/>
          <a:ext cx="9620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93</xdr:row>
      <xdr:rowOff>180975</xdr:rowOff>
    </xdr:from>
    <xdr:to>
      <xdr:col>1</xdr:col>
      <xdr:colOff>1438275</xdr:colOff>
      <xdr:row>93</xdr:row>
      <xdr:rowOff>1362075</xdr:rowOff>
    </xdr:to>
    <xdr:pic>
      <xdr:nvPicPr>
        <xdr:cNvPr id="1113" name="Imagen 90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181100" y="144075150"/>
          <a:ext cx="11811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94</xdr:row>
      <xdr:rowOff>276225</xdr:rowOff>
    </xdr:from>
    <xdr:to>
      <xdr:col>2</xdr:col>
      <xdr:colOff>0</xdr:colOff>
      <xdr:row>94</xdr:row>
      <xdr:rowOff>1152525</xdr:rowOff>
    </xdr:to>
    <xdr:pic>
      <xdr:nvPicPr>
        <xdr:cNvPr id="1114" name="Imagen 91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028700" y="145732500"/>
          <a:ext cx="15525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95</xdr:row>
      <xdr:rowOff>200025</xdr:rowOff>
    </xdr:from>
    <xdr:to>
      <xdr:col>1</xdr:col>
      <xdr:colOff>1447800</xdr:colOff>
      <xdr:row>95</xdr:row>
      <xdr:rowOff>1381125</xdr:rowOff>
    </xdr:to>
    <xdr:pic>
      <xdr:nvPicPr>
        <xdr:cNvPr id="1115" name="Imagen 92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190625" y="147218400"/>
          <a:ext cx="11811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96</xdr:row>
      <xdr:rowOff>295275</xdr:rowOff>
    </xdr:from>
    <xdr:to>
      <xdr:col>1</xdr:col>
      <xdr:colOff>1438275</xdr:colOff>
      <xdr:row>96</xdr:row>
      <xdr:rowOff>1495425</xdr:rowOff>
    </xdr:to>
    <xdr:pic>
      <xdr:nvPicPr>
        <xdr:cNvPr id="1116" name="Imagen 93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152525" y="148875750"/>
          <a:ext cx="12096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97</xdr:row>
      <xdr:rowOff>66675</xdr:rowOff>
    </xdr:from>
    <xdr:to>
      <xdr:col>1</xdr:col>
      <xdr:colOff>1495425</xdr:colOff>
      <xdr:row>97</xdr:row>
      <xdr:rowOff>1485900</xdr:rowOff>
    </xdr:to>
    <xdr:pic>
      <xdr:nvPicPr>
        <xdr:cNvPr id="1117" name="Imagen 94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000125" y="150209250"/>
          <a:ext cx="14192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98</xdr:row>
      <xdr:rowOff>219075</xdr:rowOff>
    </xdr:from>
    <xdr:to>
      <xdr:col>1</xdr:col>
      <xdr:colOff>1476375</xdr:colOff>
      <xdr:row>98</xdr:row>
      <xdr:rowOff>1495425</xdr:rowOff>
    </xdr:to>
    <xdr:pic>
      <xdr:nvPicPr>
        <xdr:cNvPr id="1118" name="Imagen 95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114425" y="151923750"/>
          <a:ext cx="12858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99</xdr:row>
      <xdr:rowOff>152400</xdr:rowOff>
    </xdr:from>
    <xdr:to>
      <xdr:col>1</xdr:col>
      <xdr:colOff>1400175</xdr:colOff>
      <xdr:row>99</xdr:row>
      <xdr:rowOff>1381125</xdr:rowOff>
    </xdr:to>
    <xdr:pic>
      <xdr:nvPicPr>
        <xdr:cNvPr id="1119" name="Imagen 96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085850" y="153419175"/>
          <a:ext cx="12382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100</xdr:row>
      <xdr:rowOff>66675</xdr:rowOff>
    </xdr:from>
    <xdr:to>
      <xdr:col>1</xdr:col>
      <xdr:colOff>1457325</xdr:colOff>
      <xdr:row>100</xdr:row>
      <xdr:rowOff>1485900</xdr:rowOff>
    </xdr:to>
    <xdr:pic>
      <xdr:nvPicPr>
        <xdr:cNvPr id="1120" name="Imagen 97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962025" y="154895550"/>
          <a:ext cx="14192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101</xdr:row>
      <xdr:rowOff>85725</xdr:rowOff>
    </xdr:from>
    <xdr:to>
      <xdr:col>1</xdr:col>
      <xdr:colOff>1295400</xdr:colOff>
      <xdr:row>101</xdr:row>
      <xdr:rowOff>1447800</xdr:rowOff>
    </xdr:to>
    <xdr:pic>
      <xdr:nvPicPr>
        <xdr:cNvPr id="1121" name="Imagen 98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181100" y="156476700"/>
          <a:ext cx="10382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102</xdr:row>
      <xdr:rowOff>66675</xdr:rowOff>
    </xdr:from>
    <xdr:to>
      <xdr:col>1</xdr:col>
      <xdr:colOff>1438275</xdr:colOff>
      <xdr:row>102</xdr:row>
      <xdr:rowOff>1485900</xdr:rowOff>
    </xdr:to>
    <xdr:pic>
      <xdr:nvPicPr>
        <xdr:cNvPr id="1122" name="Imagen 99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933450" y="158019750"/>
          <a:ext cx="14287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103</xdr:row>
      <xdr:rowOff>85725</xdr:rowOff>
    </xdr:from>
    <xdr:to>
      <xdr:col>1</xdr:col>
      <xdr:colOff>1476375</xdr:colOff>
      <xdr:row>103</xdr:row>
      <xdr:rowOff>1514475</xdr:rowOff>
    </xdr:to>
    <xdr:pic>
      <xdr:nvPicPr>
        <xdr:cNvPr id="1123" name="Imagen 100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971550" y="159600900"/>
          <a:ext cx="14287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104</xdr:row>
      <xdr:rowOff>28575</xdr:rowOff>
    </xdr:from>
    <xdr:to>
      <xdr:col>1</xdr:col>
      <xdr:colOff>1381125</xdr:colOff>
      <xdr:row>104</xdr:row>
      <xdr:rowOff>1552575</xdr:rowOff>
    </xdr:to>
    <xdr:pic>
      <xdr:nvPicPr>
        <xdr:cNvPr id="1124" name="Imagen 101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162050" y="161105850"/>
          <a:ext cx="11430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105</xdr:row>
      <xdr:rowOff>114300</xdr:rowOff>
    </xdr:from>
    <xdr:to>
      <xdr:col>2</xdr:col>
      <xdr:colOff>0</xdr:colOff>
      <xdr:row>105</xdr:row>
      <xdr:rowOff>1533525</xdr:rowOff>
    </xdr:to>
    <xdr:pic>
      <xdr:nvPicPr>
        <xdr:cNvPr id="1125" name="Imagen 102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028700" y="162753675"/>
          <a:ext cx="15525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304800</xdr:colOff>
      <xdr:row>106</xdr:row>
      <xdr:rowOff>104775</xdr:rowOff>
    </xdr:from>
    <xdr:to>
      <xdr:col>1</xdr:col>
      <xdr:colOff>1304925</xdr:colOff>
      <xdr:row>106</xdr:row>
      <xdr:rowOff>1476375</xdr:rowOff>
    </xdr:to>
    <xdr:pic>
      <xdr:nvPicPr>
        <xdr:cNvPr id="1126" name="Imagen 103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228725" y="164306250"/>
          <a:ext cx="10001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107</xdr:row>
      <xdr:rowOff>238125</xdr:rowOff>
    </xdr:from>
    <xdr:to>
      <xdr:col>1</xdr:col>
      <xdr:colOff>1476375</xdr:colOff>
      <xdr:row>107</xdr:row>
      <xdr:rowOff>1447800</xdr:rowOff>
    </xdr:to>
    <xdr:pic>
      <xdr:nvPicPr>
        <xdr:cNvPr id="1127" name="Imagen 104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1190625" y="166001700"/>
          <a:ext cx="12096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108</xdr:row>
      <xdr:rowOff>190500</xdr:rowOff>
    </xdr:from>
    <xdr:to>
      <xdr:col>1</xdr:col>
      <xdr:colOff>1457325</xdr:colOff>
      <xdr:row>108</xdr:row>
      <xdr:rowOff>1447800</xdr:rowOff>
    </xdr:to>
    <xdr:pic>
      <xdr:nvPicPr>
        <xdr:cNvPr id="1128" name="Imagen 105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123950" y="167516175"/>
          <a:ext cx="12573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109</xdr:row>
      <xdr:rowOff>76200</xdr:rowOff>
    </xdr:from>
    <xdr:to>
      <xdr:col>2</xdr:col>
      <xdr:colOff>0</xdr:colOff>
      <xdr:row>109</xdr:row>
      <xdr:rowOff>1495425</xdr:rowOff>
    </xdr:to>
    <xdr:pic>
      <xdr:nvPicPr>
        <xdr:cNvPr id="1129" name="Imagen 106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066800" y="168963975"/>
          <a:ext cx="15144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110</xdr:row>
      <xdr:rowOff>161925</xdr:rowOff>
    </xdr:from>
    <xdr:to>
      <xdr:col>1</xdr:col>
      <xdr:colOff>1323975</xdr:colOff>
      <xdr:row>110</xdr:row>
      <xdr:rowOff>1381125</xdr:rowOff>
    </xdr:to>
    <xdr:pic>
      <xdr:nvPicPr>
        <xdr:cNvPr id="1130" name="Imagen 107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028700" y="170611800"/>
          <a:ext cx="12192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111</xdr:row>
      <xdr:rowOff>200025</xdr:rowOff>
    </xdr:from>
    <xdr:to>
      <xdr:col>1</xdr:col>
      <xdr:colOff>1381125</xdr:colOff>
      <xdr:row>112</xdr:row>
      <xdr:rowOff>0</xdr:rowOff>
    </xdr:to>
    <xdr:pic>
      <xdr:nvPicPr>
        <xdr:cNvPr id="1131" name="Imagen 108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266825" y="172212000"/>
          <a:ext cx="10382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112</xdr:row>
      <xdr:rowOff>142875</xdr:rowOff>
    </xdr:from>
    <xdr:to>
      <xdr:col>2</xdr:col>
      <xdr:colOff>0</xdr:colOff>
      <xdr:row>112</xdr:row>
      <xdr:rowOff>1476375</xdr:rowOff>
    </xdr:to>
    <xdr:pic>
      <xdr:nvPicPr>
        <xdr:cNvPr id="1132" name="Imagen 109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143000" y="173716950"/>
          <a:ext cx="143827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113</xdr:row>
      <xdr:rowOff>104775</xdr:rowOff>
    </xdr:from>
    <xdr:to>
      <xdr:col>2</xdr:col>
      <xdr:colOff>0</xdr:colOff>
      <xdr:row>113</xdr:row>
      <xdr:rowOff>1524000</xdr:rowOff>
    </xdr:to>
    <xdr:pic>
      <xdr:nvPicPr>
        <xdr:cNvPr id="1133" name="Imagen 110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009650" y="175240950"/>
          <a:ext cx="15716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114</xdr:row>
      <xdr:rowOff>28575</xdr:rowOff>
    </xdr:from>
    <xdr:to>
      <xdr:col>2</xdr:col>
      <xdr:colOff>0</xdr:colOff>
      <xdr:row>114</xdr:row>
      <xdr:rowOff>1447800</xdr:rowOff>
    </xdr:to>
    <xdr:pic>
      <xdr:nvPicPr>
        <xdr:cNvPr id="1134" name="Imagen 111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028700" y="176726850"/>
          <a:ext cx="15525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115</xdr:row>
      <xdr:rowOff>85725</xdr:rowOff>
    </xdr:from>
    <xdr:to>
      <xdr:col>1</xdr:col>
      <xdr:colOff>1476375</xdr:colOff>
      <xdr:row>115</xdr:row>
      <xdr:rowOff>1514475</xdr:rowOff>
    </xdr:to>
    <xdr:pic>
      <xdr:nvPicPr>
        <xdr:cNvPr id="1135" name="Imagen 112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971550" y="178346100"/>
          <a:ext cx="14287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116</xdr:row>
      <xdr:rowOff>38100</xdr:rowOff>
    </xdr:from>
    <xdr:to>
      <xdr:col>2</xdr:col>
      <xdr:colOff>0</xdr:colOff>
      <xdr:row>116</xdr:row>
      <xdr:rowOff>1457325</xdr:rowOff>
    </xdr:to>
    <xdr:pic>
      <xdr:nvPicPr>
        <xdr:cNvPr id="1136" name="Imagen 113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009650" y="179860575"/>
          <a:ext cx="15716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117</xdr:row>
      <xdr:rowOff>85725</xdr:rowOff>
    </xdr:from>
    <xdr:to>
      <xdr:col>1</xdr:col>
      <xdr:colOff>1495425</xdr:colOff>
      <xdr:row>117</xdr:row>
      <xdr:rowOff>1514475</xdr:rowOff>
    </xdr:to>
    <xdr:pic>
      <xdr:nvPicPr>
        <xdr:cNvPr id="1137" name="Imagen 114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038225" y="181470300"/>
          <a:ext cx="13811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118</xdr:row>
      <xdr:rowOff>38100</xdr:rowOff>
    </xdr:from>
    <xdr:to>
      <xdr:col>1</xdr:col>
      <xdr:colOff>1362075</xdr:colOff>
      <xdr:row>118</xdr:row>
      <xdr:rowOff>1485900</xdr:rowOff>
    </xdr:to>
    <xdr:pic>
      <xdr:nvPicPr>
        <xdr:cNvPr id="1138" name="Imagen 115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190625" y="182984775"/>
          <a:ext cx="1095375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119</xdr:row>
      <xdr:rowOff>76200</xdr:rowOff>
    </xdr:from>
    <xdr:to>
      <xdr:col>2</xdr:col>
      <xdr:colOff>0</xdr:colOff>
      <xdr:row>119</xdr:row>
      <xdr:rowOff>1495425</xdr:rowOff>
    </xdr:to>
    <xdr:pic>
      <xdr:nvPicPr>
        <xdr:cNvPr id="1139" name="Imagen 116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009650" y="184584975"/>
          <a:ext cx="15716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120</xdr:row>
      <xdr:rowOff>76200</xdr:rowOff>
    </xdr:from>
    <xdr:to>
      <xdr:col>2</xdr:col>
      <xdr:colOff>0</xdr:colOff>
      <xdr:row>120</xdr:row>
      <xdr:rowOff>1495425</xdr:rowOff>
    </xdr:to>
    <xdr:pic>
      <xdr:nvPicPr>
        <xdr:cNvPr id="1140" name="Imagen 117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114425" y="186147075"/>
          <a:ext cx="14668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121</xdr:row>
      <xdr:rowOff>76200</xdr:rowOff>
    </xdr:from>
    <xdr:to>
      <xdr:col>2</xdr:col>
      <xdr:colOff>0</xdr:colOff>
      <xdr:row>121</xdr:row>
      <xdr:rowOff>1495425</xdr:rowOff>
    </xdr:to>
    <xdr:pic>
      <xdr:nvPicPr>
        <xdr:cNvPr id="1141" name="Imagen 118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009650" y="187709175"/>
          <a:ext cx="15716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122</xdr:row>
      <xdr:rowOff>57150</xdr:rowOff>
    </xdr:from>
    <xdr:to>
      <xdr:col>1</xdr:col>
      <xdr:colOff>1371600</xdr:colOff>
      <xdr:row>122</xdr:row>
      <xdr:rowOff>1485900</xdr:rowOff>
    </xdr:to>
    <xdr:pic>
      <xdr:nvPicPr>
        <xdr:cNvPr id="1142" name="Imagen 119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200150" y="189252225"/>
          <a:ext cx="10953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123</xdr:row>
      <xdr:rowOff>104775</xdr:rowOff>
    </xdr:from>
    <xdr:to>
      <xdr:col>2</xdr:col>
      <xdr:colOff>0</xdr:colOff>
      <xdr:row>123</xdr:row>
      <xdr:rowOff>1524000</xdr:rowOff>
    </xdr:to>
    <xdr:pic>
      <xdr:nvPicPr>
        <xdr:cNvPr id="1143" name="Imagen 120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076325" y="190861950"/>
          <a:ext cx="15049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124</xdr:row>
      <xdr:rowOff>76200</xdr:rowOff>
    </xdr:from>
    <xdr:to>
      <xdr:col>2</xdr:col>
      <xdr:colOff>0</xdr:colOff>
      <xdr:row>124</xdr:row>
      <xdr:rowOff>1495425</xdr:rowOff>
    </xdr:to>
    <xdr:pic>
      <xdr:nvPicPr>
        <xdr:cNvPr id="1144" name="Imagen 121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066800" y="192395475"/>
          <a:ext cx="15144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125</xdr:row>
      <xdr:rowOff>57150</xdr:rowOff>
    </xdr:from>
    <xdr:to>
      <xdr:col>1</xdr:col>
      <xdr:colOff>1333500</xdr:colOff>
      <xdr:row>125</xdr:row>
      <xdr:rowOff>1447800</xdr:rowOff>
    </xdr:to>
    <xdr:pic>
      <xdr:nvPicPr>
        <xdr:cNvPr id="1145" name="Imagen 122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190625" y="193938525"/>
          <a:ext cx="10668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126</xdr:row>
      <xdr:rowOff>66675</xdr:rowOff>
    </xdr:from>
    <xdr:to>
      <xdr:col>2</xdr:col>
      <xdr:colOff>0</xdr:colOff>
      <xdr:row>126</xdr:row>
      <xdr:rowOff>1485900</xdr:rowOff>
    </xdr:to>
    <xdr:pic>
      <xdr:nvPicPr>
        <xdr:cNvPr id="1146" name="Imagen 123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009650" y="195510150"/>
          <a:ext cx="15716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127</xdr:row>
      <xdr:rowOff>95250</xdr:rowOff>
    </xdr:from>
    <xdr:to>
      <xdr:col>1</xdr:col>
      <xdr:colOff>1333500</xdr:colOff>
      <xdr:row>127</xdr:row>
      <xdr:rowOff>1485900</xdr:rowOff>
    </xdr:to>
    <xdr:pic>
      <xdr:nvPicPr>
        <xdr:cNvPr id="1147" name="Imagen 124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190625" y="197100825"/>
          <a:ext cx="10668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128</xdr:row>
      <xdr:rowOff>66675</xdr:rowOff>
    </xdr:from>
    <xdr:to>
      <xdr:col>1</xdr:col>
      <xdr:colOff>1438275</xdr:colOff>
      <xdr:row>128</xdr:row>
      <xdr:rowOff>1485900</xdr:rowOff>
    </xdr:to>
    <xdr:pic>
      <xdr:nvPicPr>
        <xdr:cNvPr id="1148" name="Imagen 125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933450" y="198634350"/>
          <a:ext cx="142875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129</xdr:row>
      <xdr:rowOff>47625</xdr:rowOff>
    </xdr:from>
    <xdr:to>
      <xdr:col>1</xdr:col>
      <xdr:colOff>1457325</xdr:colOff>
      <xdr:row>129</xdr:row>
      <xdr:rowOff>1476375</xdr:rowOff>
    </xdr:to>
    <xdr:pic>
      <xdr:nvPicPr>
        <xdr:cNvPr id="1149" name="Imagen 126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962025" y="200177400"/>
          <a:ext cx="14192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130</xdr:row>
      <xdr:rowOff>123825</xdr:rowOff>
    </xdr:from>
    <xdr:to>
      <xdr:col>1</xdr:col>
      <xdr:colOff>1457325</xdr:colOff>
      <xdr:row>130</xdr:row>
      <xdr:rowOff>1495425</xdr:rowOff>
    </xdr:to>
    <xdr:pic>
      <xdr:nvPicPr>
        <xdr:cNvPr id="1150" name="Imagen 127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333500" y="201815700"/>
          <a:ext cx="10477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131</xdr:row>
      <xdr:rowOff>76200</xdr:rowOff>
    </xdr:from>
    <xdr:to>
      <xdr:col>2</xdr:col>
      <xdr:colOff>0</xdr:colOff>
      <xdr:row>131</xdr:row>
      <xdr:rowOff>1495425</xdr:rowOff>
    </xdr:to>
    <xdr:pic>
      <xdr:nvPicPr>
        <xdr:cNvPr id="1151" name="Imagen 128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066800" y="203330175"/>
          <a:ext cx="15144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132</xdr:row>
      <xdr:rowOff>38100</xdr:rowOff>
    </xdr:from>
    <xdr:to>
      <xdr:col>1</xdr:col>
      <xdr:colOff>1485900</xdr:colOff>
      <xdr:row>132</xdr:row>
      <xdr:rowOff>1457325</xdr:rowOff>
    </xdr:to>
    <xdr:pic>
      <xdr:nvPicPr>
        <xdr:cNvPr id="1152" name="Imagen 129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990600" y="204854175"/>
          <a:ext cx="14192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133</xdr:row>
      <xdr:rowOff>85725</xdr:rowOff>
    </xdr:from>
    <xdr:to>
      <xdr:col>1</xdr:col>
      <xdr:colOff>1333500</xdr:colOff>
      <xdr:row>133</xdr:row>
      <xdr:rowOff>1495425</xdr:rowOff>
    </xdr:to>
    <xdr:pic>
      <xdr:nvPicPr>
        <xdr:cNvPr id="1153" name="Imagen 130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181100" y="206463900"/>
          <a:ext cx="107632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134</xdr:row>
      <xdr:rowOff>323850</xdr:rowOff>
    </xdr:from>
    <xdr:to>
      <xdr:col>2</xdr:col>
      <xdr:colOff>0</xdr:colOff>
      <xdr:row>134</xdr:row>
      <xdr:rowOff>1285875</xdr:rowOff>
    </xdr:to>
    <xdr:pic>
      <xdr:nvPicPr>
        <xdr:cNvPr id="1154" name="Imagen 131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047750" y="208264125"/>
          <a:ext cx="15335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135</xdr:row>
      <xdr:rowOff>95250</xdr:rowOff>
    </xdr:from>
    <xdr:to>
      <xdr:col>1</xdr:col>
      <xdr:colOff>1228725</xdr:colOff>
      <xdr:row>135</xdr:row>
      <xdr:rowOff>1419225</xdr:rowOff>
    </xdr:to>
    <xdr:pic>
      <xdr:nvPicPr>
        <xdr:cNvPr id="1155" name="Imagen 132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143000" y="209597625"/>
          <a:ext cx="10096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136</xdr:row>
      <xdr:rowOff>133350</xdr:rowOff>
    </xdr:from>
    <xdr:to>
      <xdr:col>1</xdr:col>
      <xdr:colOff>1343025</xdr:colOff>
      <xdr:row>136</xdr:row>
      <xdr:rowOff>1457325</xdr:rowOff>
    </xdr:to>
    <xdr:pic>
      <xdr:nvPicPr>
        <xdr:cNvPr id="1156" name="Imagen 133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257300" y="211197825"/>
          <a:ext cx="10096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137</xdr:row>
      <xdr:rowOff>85725</xdr:rowOff>
    </xdr:from>
    <xdr:to>
      <xdr:col>1</xdr:col>
      <xdr:colOff>1447800</xdr:colOff>
      <xdr:row>137</xdr:row>
      <xdr:rowOff>1514475</xdr:rowOff>
    </xdr:to>
    <xdr:pic>
      <xdr:nvPicPr>
        <xdr:cNvPr id="1157" name="Imagen 134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276350" y="212712300"/>
          <a:ext cx="109537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138</xdr:row>
      <xdr:rowOff>142875</xdr:rowOff>
    </xdr:from>
    <xdr:to>
      <xdr:col>1</xdr:col>
      <xdr:colOff>1362075</xdr:colOff>
      <xdr:row>138</xdr:row>
      <xdr:rowOff>1485900</xdr:rowOff>
    </xdr:to>
    <xdr:pic>
      <xdr:nvPicPr>
        <xdr:cNvPr id="1158" name="Imagen 135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257300" y="214331550"/>
          <a:ext cx="10287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139</xdr:row>
      <xdr:rowOff>161925</xdr:rowOff>
    </xdr:from>
    <xdr:to>
      <xdr:col>1</xdr:col>
      <xdr:colOff>1381125</xdr:colOff>
      <xdr:row>139</xdr:row>
      <xdr:rowOff>1457325</xdr:rowOff>
    </xdr:to>
    <xdr:pic>
      <xdr:nvPicPr>
        <xdr:cNvPr id="1159" name="Imagen 136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314450" y="215912700"/>
          <a:ext cx="9906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140</xdr:row>
      <xdr:rowOff>104775</xdr:rowOff>
    </xdr:from>
    <xdr:to>
      <xdr:col>1</xdr:col>
      <xdr:colOff>1304925</xdr:colOff>
      <xdr:row>140</xdr:row>
      <xdr:rowOff>1514475</xdr:rowOff>
    </xdr:to>
    <xdr:pic>
      <xdr:nvPicPr>
        <xdr:cNvPr id="1160" name="Imagen 137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152525" y="217417650"/>
          <a:ext cx="107632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141</xdr:row>
      <xdr:rowOff>95250</xdr:rowOff>
    </xdr:from>
    <xdr:to>
      <xdr:col>1</xdr:col>
      <xdr:colOff>1323975</xdr:colOff>
      <xdr:row>141</xdr:row>
      <xdr:rowOff>1485900</xdr:rowOff>
    </xdr:to>
    <xdr:pic>
      <xdr:nvPicPr>
        <xdr:cNvPr id="1161" name="Imagen 138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181100" y="218970225"/>
          <a:ext cx="1066800" cy="1390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142</xdr:row>
      <xdr:rowOff>180975</xdr:rowOff>
    </xdr:from>
    <xdr:to>
      <xdr:col>1</xdr:col>
      <xdr:colOff>1400175</xdr:colOff>
      <xdr:row>142</xdr:row>
      <xdr:rowOff>1447800</xdr:rowOff>
    </xdr:to>
    <xdr:pic>
      <xdr:nvPicPr>
        <xdr:cNvPr id="1162" name="Imagen 139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047750" y="220618050"/>
          <a:ext cx="12763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144</xdr:row>
      <xdr:rowOff>314325</xdr:rowOff>
    </xdr:from>
    <xdr:to>
      <xdr:col>2</xdr:col>
      <xdr:colOff>0</xdr:colOff>
      <xdr:row>144</xdr:row>
      <xdr:rowOff>1247775</xdr:rowOff>
    </xdr:to>
    <xdr:pic>
      <xdr:nvPicPr>
        <xdr:cNvPr id="1163" name="Imagen 140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923925" y="223875600"/>
          <a:ext cx="16573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145</xdr:row>
      <xdr:rowOff>504825</xdr:rowOff>
    </xdr:from>
    <xdr:to>
      <xdr:col>1</xdr:col>
      <xdr:colOff>1495425</xdr:colOff>
      <xdr:row>145</xdr:row>
      <xdr:rowOff>1333500</xdr:rowOff>
    </xdr:to>
    <xdr:pic>
      <xdr:nvPicPr>
        <xdr:cNvPr id="1164" name="Imagen 141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990600" y="225628200"/>
          <a:ext cx="14287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146</xdr:row>
      <xdr:rowOff>438150</xdr:rowOff>
    </xdr:from>
    <xdr:to>
      <xdr:col>2</xdr:col>
      <xdr:colOff>0</xdr:colOff>
      <xdr:row>146</xdr:row>
      <xdr:rowOff>1247775</xdr:rowOff>
    </xdr:to>
    <xdr:pic>
      <xdr:nvPicPr>
        <xdr:cNvPr id="1165" name="Imagen 142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104900" y="227123625"/>
          <a:ext cx="14763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147</xdr:row>
      <xdr:rowOff>104775</xdr:rowOff>
    </xdr:from>
    <xdr:to>
      <xdr:col>1</xdr:col>
      <xdr:colOff>1371600</xdr:colOff>
      <xdr:row>147</xdr:row>
      <xdr:rowOff>1447800</xdr:rowOff>
    </xdr:to>
    <xdr:pic>
      <xdr:nvPicPr>
        <xdr:cNvPr id="1166" name="Imagen 143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266825" y="228352350"/>
          <a:ext cx="10287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148</xdr:row>
      <xdr:rowOff>161925</xdr:rowOff>
    </xdr:from>
    <xdr:to>
      <xdr:col>1</xdr:col>
      <xdr:colOff>1371600</xdr:colOff>
      <xdr:row>148</xdr:row>
      <xdr:rowOff>1457325</xdr:rowOff>
    </xdr:to>
    <xdr:pic>
      <xdr:nvPicPr>
        <xdr:cNvPr id="1167" name="Imagen 144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381125" y="229971600"/>
          <a:ext cx="914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149</xdr:row>
      <xdr:rowOff>152400</xdr:rowOff>
    </xdr:from>
    <xdr:to>
      <xdr:col>2</xdr:col>
      <xdr:colOff>0</xdr:colOff>
      <xdr:row>149</xdr:row>
      <xdr:rowOff>1400175</xdr:rowOff>
    </xdr:to>
    <xdr:pic>
      <xdr:nvPicPr>
        <xdr:cNvPr id="1168" name="Imagen 145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952500" y="231524175"/>
          <a:ext cx="162877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371475</xdr:colOff>
      <xdr:row>150</xdr:row>
      <xdr:rowOff>9525</xdr:rowOff>
    </xdr:from>
    <xdr:to>
      <xdr:col>1</xdr:col>
      <xdr:colOff>1485900</xdr:colOff>
      <xdr:row>150</xdr:row>
      <xdr:rowOff>1476375</xdr:rowOff>
    </xdr:to>
    <xdr:pic>
      <xdr:nvPicPr>
        <xdr:cNvPr id="1169" name="Imagen 146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295400" y="232943400"/>
          <a:ext cx="1114425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151</xdr:row>
      <xdr:rowOff>66675</xdr:rowOff>
    </xdr:from>
    <xdr:to>
      <xdr:col>1</xdr:col>
      <xdr:colOff>1485900</xdr:colOff>
      <xdr:row>151</xdr:row>
      <xdr:rowOff>1485900</xdr:rowOff>
    </xdr:to>
    <xdr:pic>
      <xdr:nvPicPr>
        <xdr:cNvPr id="1170" name="Imagen 147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990600" y="234562650"/>
          <a:ext cx="14192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153</xdr:row>
      <xdr:rowOff>390525</xdr:rowOff>
    </xdr:from>
    <xdr:to>
      <xdr:col>2</xdr:col>
      <xdr:colOff>0</xdr:colOff>
      <xdr:row>153</xdr:row>
      <xdr:rowOff>1133475</xdr:rowOff>
    </xdr:to>
    <xdr:pic>
      <xdr:nvPicPr>
        <xdr:cNvPr id="1171" name="Imagen 148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047750" y="238010700"/>
          <a:ext cx="153352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154</xdr:row>
      <xdr:rowOff>76200</xdr:rowOff>
    </xdr:from>
    <xdr:to>
      <xdr:col>1</xdr:col>
      <xdr:colOff>1400175</xdr:colOff>
      <xdr:row>154</xdr:row>
      <xdr:rowOff>1400175</xdr:rowOff>
    </xdr:to>
    <xdr:pic>
      <xdr:nvPicPr>
        <xdr:cNvPr id="1172" name="Imagen 149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266825" y="239258475"/>
          <a:ext cx="10572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381000</xdr:colOff>
      <xdr:row>155</xdr:row>
      <xdr:rowOff>142875</xdr:rowOff>
    </xdr:from>
    <xdr:to>
      <xdr:col>1</xdr:col>
      <xdr:colOff>1447800</xdr:colOff>
      <xdr:row>155</xdr:row>
      <xdr:rowOff>1476375</xdr:rowOff>
    </xdr:to>
    <xdr:pic>
      <xdr:nvPicPr>
        <xdr:cNvPr id="1173" name="Imagen 150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304925" y="240887250"/>
          <a:ext cx="10668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156</xdr:row>
      <xdr:rowOff>114300</xdr:rowOff>
    </xdr:from>
    <xdr:to>
      <xdr:col>1</xdr:col>
      <xdr:colOff>1371600</xdr:colOff>
      <xdr:row>156</xdr:row>
      <xdr:rowOff>1400175</xdr:rowOff>
    </xdr:to>
    <xdr:pic>
      <xdr:nvPicPr>
        <xdr:cNvPr id="1174" name="Imagen 151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266825" y="242420775"/>
          <a:ext cx="1028700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157</xdr:row>
      <xdr:rowOff>142875</xdr:rowOff>
    </xdr:from>
    <xdr:to>
      <xdr:col>2</xdr:col>
      <xdr:colOff>0</xdr:colOff>
      <xdr:row>157</xdr:row>
      <xdr:rowOff>1400175</xdr:rowOff>
    </xdr:to>
    <xdr:pic>
      <xdr:nvPicPr>
        <xdr:cNvPr id="1175" name="Imagen 152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190625" y="244011450"/>
          <a:ext cx="13906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158</xdr:row>
      <xdr:rowOff>114300</xdr:rowOff>
    </xdr:from>
    <xdr:to>
      <xdr:col>1</xdr:col>
      <xdr:colOff>1409700</xdr:colOff>
      <xdr:row>158</xdr:row>
      <xdr:rowOff>1514475</xdr:rowOff>
    </xdr:to>
    <xdr:pic>
      <xdr:nvPicPr>
        <xdr:cNvPr id="1176" name="Imagen 153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219200" y="245544975"/>
          <a:ext cx="1114425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159</xdr:row>
      <xdr:rowOff>219075</xdr:rowOff>
    </xdr:from>
    <xdr:to>
      <xdr:col>1</xdr:col>
      <xdr:colOff>1409700</xdr:colOff>
      <xdr:row>159</xdr:row>
      <xdr:rowOff>1333500</xdr:rowOff>
    </xdr:to>
    <xdr:pic>
      <xdr:nvPicPr>
        <xdr:cNvPr id="1177" name="Imagen 154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219200" y="247211850"/>
          <a:ext cx="11144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160</xdr:row>
      <xdr:rowOff>180975</xdr:rowOff>
    </xdr:from>
    <xdr:to>
      <xdr:col>1</xdr:col>
      <xdr:colOff>1419225</xdr:colOff>
      <xdr:row>160</xdr:row>
      <xdr:rowOff>1333500</xdr:rowOff>
    </xdr:to>
    <xdr:pic>
      <xdr:nvPicPr>
        <xdr:cNvPr id="1178" name="Imagen 155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190625" y="248735850"/>
          <a:ext cx="11525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161</xdr:row>
      <xdr:rowOff>114300</xdr:rowOff>
    </xdr:from>
    <xdr:to>
      <xdr:col>1</xdr:col>
      <xdr:colOff>1400175</xdr:colOff>
      <xdr:row>161</xdr:row>
      <xdr:rowOff>1447800</xdr:rowOff>
    </xdr:to>
    <xdr:pic>
      <xdr:nvPicPr>
        <xdr:cNvPr id="1179" name="Imagen 156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314450" y="250231275"/>
          <a:ext cx="100965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152</xdr:row>
      <xdr:rowOff>142875</xdr:rowOff>
    </xdr:from>
    <xdr:to>
      <xdr:col>1</xdr:col>
      <xdr:colOff>1400175</xdr:colOff>
      <xdr:row>152</xdr:row>
      <xdr:rowOff>1304925</xdr:rowOff>
    </xdr:to>
    <xdr:pic>
      <xdr:nvPicPr>
        <xdr:cNvPr id="1180" name="Imagen 157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152525" y="236200950"/>
          <a:ext cx="11715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143</xdr:row>
      <xdr:rowOff>228600</xdr:rowOff>
    </xdr:from>
    <xdr:to>
      <xdr:col>1</xdr:col>
      <xdr:colOff>1266825</xdr:colOff>
      <xdr:row>143</xdr:row>
      <xdr:rowOff>1495425</xdr:rowOff>
    </xdr:to>
    <xdr:pic>
      <xdr:nvPicPr>
        <xdr:cNvPr id="1181" name="Imagen 158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238250" y="222227775"/>
          <a:ext cx="9525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60</xdr:row>
      <xdr:rowOff>66675</xdr:rowOff>
    </xdr:from>
    <xdr:to>
      <xdr:col>2</xdr:col>
      <xdr:colOff>0</xdr:colOff>
      <xdr:row>60</xdr:row>
      <xdr:rowOff>1485900</xdr:rowOff>
    </xdr:to>
    <xdr:pic>
      <xdr:nvPicPr>
        <xdr:cNvPr id="1182" name="Imagen 159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047750" y="92411550"/>
          <a:ext cx="15335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314325</xdr:colOff>
      <xdr:row>49</xdr:row>
      <xdr:rowOff>66675</xdr:rowOff>
    </xdr:from>
    <xdr:to>
      <xdr:col>1</xdr:col>
      <xdr:colOff>1419225</xdr:colOff>
      <xdr:row>49</xdr:row>
      <xdr:rowOff>1438275</xdr:rowOff>
    </xdr:to>
    <xdr:pic>
      <xdr:nvPicPr>
        <xdr:cNvPr id="1183" name="Imagen 160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238250" y="75228450"/>
          <a:ext cx="11049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45</xdr:row>
      <xdr:rowOff>257175</xdr:rowOff>
    </xdr:from>
    <xdr:to>
      <xdr:col>1</xdr:col>
      <xdr:colOff>1362075</xdr:colOff>
      <xdr:row>45</xdr:row>
      <xdr:rowOff>1447800</xdr:rowOff>
    </xdr:to>
    <xdr:pic>
      <xdr:nvPicPr>
        <xdr:cNvPr id="1184" name="Imagen 161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085850" y="69170550"/>
          <a:ext cx="12001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38</xdr:row>
      <xdr:rowOff>47625</xdr:rowOff>
    </xdr:from>
    <xdr:to>
      <xdr:col>1</xdr:col>
      <xdr:colOff>1400175</xdr:colOff>
      <xdr:row>38</xdr:row>
      <xdr:rowOff>1552575</xdr:rowOff>
    </xdr:to>
    <xdr:pic>
      <xdr:nvPicPr>
        <xdr:cNvPr id="1185" name="Imagen 162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314450" y="58026300"/>
          <a:ext cx="1009650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ca Crugnola" refreshedDate="46008.630470254633" createdVersion="8" refreshedVersion="8" minRefreshableVersion="3" recordCount="161">
  <cacheSource type="worksheet">
    <worksheetSource ref="A1:K162" sheet="DBASE"/>
  </cacheSource>
  <cacheFields count="10">
    <cacheField name="GEM Article" numFmtId="0">
      <sharedItems/>
    </cacheField>
    <cacheField name="PHOTO" numFmtId="0">
      <sharedItems containsNonDate="0" containsString="0" containsBlank="1"/>
    </cacheField>
    <cacheField name="Article" numFmtId="0">
      <sharedItems containsSemiMixedTypes="0" containsString="0" containsNumber="1" containsInteger="1" minValue="14309" maxValue="12707763"/>
    </cacheField>
    <cacheField name="Description" numFmtId="0">
      <sharedItems/>
    </cacheField>
    <cacheField name="Article - Hier. Lvl 2" numFmtId="0">
      <sharedItems count="3">
        <s v="JEWELLERY"/>
        <s v="LEATHER"/>
        <s v="WATCHES"/>
      </sharedItems>
    </cacheField>
    <cacheField name="Article - Hier. Lvl 3" numFmtId="0">
      <sharedItems count="9">
        <s v="MEN'S ACCESSORIES"/>
        <s v="SMALL LEATHER GOODS"/>
        <s v="PEN POUCHES"/>
        <s v="BAGS"/>
        <s v="LT BELTS"/>
        <s v="WA DIGITAL WATCHES"/>
        <s v="WA CORE LINES"/>
        <s v="WA WATCHMAKING - COR"/>
        <s v="WI DIGITAL WRITING"/>
      </sharedItems>
    </cacheField>
    <cacheField name="Product Family" numFmtId="0">
      <sharedItems count="21">
        <s v="SMALL ACCESSORIES"/>
        <s v="CUFF LINKS"/>
        <s v="BRACELETS"/>
        <s v="TECHNICAL DEVICES"/>
        <s v="MEISTERSTÜCK SOFT GRAIN SLG"/>
        <s v="SARTORIAL SLG"/>
        <s v="OTHERS BAGS"/>
        <s v="EXTREME 3.0 SLG"/>
        <s v="MEISTERSTÜCK SLG"/>
        <s v="OVER 35MM WIDTH"/>
        <s v="SOFT BAGS"/>
        <s v="SARTORIAL BAGS"/>
        <s v="4810 BAGS"/>
        <s v="SOFT SLG"/>
        <s v="OTHERS SLG"/>
        <s v="MEISTERSTÜCK BAGS"/>
        <s v="WA SUMMIT LITE"/>
        <s v="WA STAR LEGACY - FULL CALENDAR 42 MM"/>
        <s v="WA MONTBLANC 1858 - GMT"/>
        <e v="#N/A"/>
        <s v="AUGMENTED PAPER - CORE"/>
      </sharedItems>
    </cacheField>
    <cacheField name="RSP ( EU ) " numFmtId="0">
      <sharedItems containsSemiMixedTypes="0" containsString="0" containsNumber="1" containsInteger="1" minValue="70" maxValue="5300"/>
    </cacheField>
    <cacheField name="Total Stock" numFmtId="0">
      <sharedItems containsSemiMixedTypes="0" containsString="0" containsNumber="1" containsInteger="1" minValue="6" maxValue="3406"/>
    </cacheField>
    <cacheField name="tot retail" numFmtId="0">
      <sharedItems containsSemiMixedTypes="0" containsString="0" containsNumber="1" containsInteger="1" minValue="1295" maxValue="6812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1">
  <r>
    <s v="MB101540"/>
    <m/>
    <n v="101540"/>
    <s v="Necklace w pendant  MAST tungsten inlay"/>
    <x v="0"/>
    <x v="0"/>
    <x v="0"/>
    <n v="550"/>
    <n v="17"/>
    <n v="9350"/>
  </r>
  <r>
    <s v="MB102693"/>
    <m/>
    <n v="102693"/>
    <s v="Cufflinks PM rect steel 3 rings w diam"/>
    <x v="0"/>
    <x v="0"/>
    <x v="1"/>
    <n v="2340"/>
    <n v="15"/>
    <n v="35100"/>
  </r>
  <r>
    <s v="MB102987"/>
    <m/>
    <n v="102987"/>
    <s v="Key Ring MST steel black&amp;white PVD"/>
    <x v="0"/>
    <x v="0"/>
    <x v="0"/>
    <n v="430"/>
    <n v="6"/>
    <n v="2580"/>
  </r>
  <r>
    <s v="MB106715"/>
    <m/>
    <n v="106715"/>
    <s v="Necklace steel with pendant square agate"/>
    <x v="0"/>
    <x v="0"/>
    <x v="0"/>
    <n v="510"/>
    <n v="313"/>
    <n v="159630"/>
  </r>
  <r>
    <s v="MB106915"/>
    <m/>
    <n v="106915"/>
    <s v="Pendant w. chain steel PVD blk titanium"/>
    <x v="0"/>
    <x v="0"/>
    <x v="0"/>
    <n v="405"/>
    <n v="18"/>
    <n v="7290"/>
  </r>
  <r>
    <s v="MB111316"/>
    <m/>
    <n v="111316"/>
    <s v="Cufflinks, Mystery, square, steel"/>
    <x v="0"/>
    <x v="0"/>
    <x v="1"/>
    <n v="315"/>
    <n v="574"/>
    <n v="180810"/>
  </r>
  <r>
    <s v="MB112930"/>
    <m/>
    <n v="112930"/>
    <s v="Cuff links, steel, bar, black PVD, blue"/>
    <x v="0"/>
    <x v="0"/>
    <x v="1"/>
    <n v="315"/>
    <n v="20"/>
    <n v="6300"/>
  </r>
  <r>
    <s v="MB113395"/>
    <m/>
    <n v="113395"/>
    <s v="Cuff Links, bar, steel, RG PVD, onyx"/>
    <x v="0"/>
    <x v="0"/>
    <x v="1"/>
    <n v="430"/>
    <n v="1107"/>
    <n v="476010"/>
  </r>
  <r>
    <s v="MB114708"/>
    <m/>
    <n v="114708"/>
    <s v="Cuff Links, round, steel, spider"/>
    <x v="0"/>
    <x v="0"/>
    <x v="1"/>
    <n v="430"/>
    <n v="237"/>
    <n v="101910"/>
  </r>
  <r>
    <s v="MB114760"/>
    <m/>
    <n v="114760"/>
    <s v="Cuff Links M, rectangular, steel"/>
    <x v="0"/>
    <x v="0"/>
    <x v="1"/>
    <n v="315"/>
    <n v="26"/>
    <n v="8190"/>
  </r>
  <r>
    <s v="MB11497760"/>
    <m/>
    <n v="11497760"/>
    <s v="Bracelet MB M, steel, leather S"/>
    <x v="0"/>
    <x v="0"/>
    <x v="2"/>
    <n v="460"/>
    <n v="23"/>
    <n v="10580"/>
  </r>
  <r>
    <s v="MB11497763"/>
    <m/>
    <n v="11497763"/>
    <s v="Bracelet MB M, steel, leather M"/>
    <x v="0"/>
    <x v="0"/>
    <x v="2"/>
    <n v="460"/>
    <n v="59"/>
    <n v="27140"/>
  </r>
  <r>
    <s v="MB11497863"/>
    <m/>
    <n v="11497863"/>
    <s v="Bracelet, steel, brown leather,M"/>
    <x v="0"/>
    <x v="0"/>
    <x v="2"/>
    <n v="345"/>
    <n v="57"/>
    <n v="19665"/>
  </r>
  <r>
    <s v="MB11654763"/>
    <m/>
    <n v="11654763"/>
    <s v="Bracelet, steel, nylon, 63"/>
    <x v="0"/>
    <x v="0"/>
    <x v="2"/>
    <n v="345"/>
    <n v="6"/>
    <n v="2070"/>
  </r>
  <r>
    <s v="MB116634"/>
    <m/>
    <n v="116634"/>
    <s v="Money Clip, steel, checked pattern"/>
    <x v="0"/>
    <x v="0"/>
    <x v="0"/>
    <n v="315"/>
    <n v="236"/>
    <n v="74340"/>
  </r>
  <r>
    <s v="MB116639"/>
    <m/>
    <n v="116639"/>
    <s v="Tie Pin, steel, facetted onyx"/>
    <x v="0"/>
    <x v="0"/>
    <x v="0"/>
    <n v="225"/>
    <n v="31"/>
    <n v="6975"/>
  </r>
  <r>
    <s v="MB116640"/>
    <m/>
    <n v="116640"/>
    <s v="Cuff Links, steel, stirrup"/>
    <x v="0"/>
    <x v="0"/>
    <x v="1"/>
    <n v="345"/>
    <n v="15"/>
    <n v="5175"/>
  </r>
  <r>
    <s v="MB116641"/>
    <m/>
    <n v="116641"/>
    <s v="Money Clip, steel, stirrup"/>
    <x v="0"/>
    <x v="0"/>
    <x v="0"/>
    <n v="315"/>
    <n v="152"/>
    <n v="47880"/>
  </r>
  <r>
    <s v="MB116652"/>
    <m/>
    <n v="116652"/>
    <s v="Cuff Links, square, steel, reflector"/>
    <x v="0"/>
    <x v="0"/>
    <x v="1"/>
    <n v="375"/>
    <n v="56"/>
    <n v="21000"/>
  </r>
  <r>
    <s v="MB116654"/>
    <m/>
    <n v="116654"/>
    <s v="Cuff Links, round, steel, granulated"/>
    <x v="0"/>
    <x v="0"/>
    <x v="1"/>
    <n v="375"/>
    <n v="813"/>
    <n v="304875"/>
  </r>
  <r>
    <s v="MB116659"/>
    <m/>
    <n v="116659"/>
    <s v="Cuff Links, rectangular, steel, stripes"/>
    <x v="0"/>
    <x v="0"/>
    <x v="1"/>
    <n v="315"/>
    <n v="32"/>
    <n v="10080"/>
  </r>
  <r>
    <s v="MB11855763"/>
    <m/>
    <n v="11855763"/>
    <s v="Bracelet, leather black-red steel, 63"/>
    <x v="0"/>
    <x v="0"/>
    <x v="2"/>
    <n v="325"/>
    <n v="184"/>
    <n v="59800"/>
  </r>
  <r>
    <s v="MB11855768"/>
    <m/>
    <n v="11855768"/>
    <s v="Bracelet, leather black-red steel, 68"/>
    <x v="0"/>
    <x v="0"/>
    <x v="2"/>
    <n v="325"/>
    <n v="49"/>
    <n v="15925"/>
  </r>
  <r>
    <s v="MB118595"/>
    <m/>
    <n v="118595"/>
    <s v="Cuff Links, square, steel, striped inlay"/>
    <x v="0"/>
    <x v="0"/>
    <x v="1"/>
    <n v="345"/>
    <n v="34"/>
    <n v="11730"/>
  </r>
  <r>
    <s v="MB118603"/>
    <m/>
    <n v="118603"/>
    <s v="Cuff Links, rd, steel RG PVD brown MST"/>
    <x v="0"/>
    <x v="0"/>
    <x v="1"/>
    <n v="405"/>
    <n v="760"/>
    <n v="307800"/>
  </r>
  <r>
    <s v="MB11878063"/>
    <m/>
    <n v="11878063"/>
    <s v="Bracelet, steel closing &amp; nylon strap 63"/>
    <x v="0"/>
    <x v="0"/>
    <x v="2"/>
    <n v="345"/>
    <n v="960"/>
    <n v="331200"/>
  </r>
  <r>
    <s v="MB11878068"/>
    <m/>
    <n v="11878068"/>
    <s v="Bracelet, steel closing &amp; nylon strap 68"/>
    <x v="0"/>
    <x v="0"/>
    <x v="2"/>
    <n v="345"/>
    <n v="198"/>
    <n v="68310"/>
  </r>
  <r>
    <s v="MB11878163"/>
    <m/>
    <n v="11878163"/>
    <s v="Bracelet, perfor leather, steel ID p, 63"/>
    <x v="0"/>
    <x v="0"/>
    <x v="2"/>
    <n v="345"/>
    <n v="439"/>
    <n v="151455"/>
  </r>
  <r>
    <s v="MB11878168"/>
    <m/>
    <n v="11878168"/>
    <s v="Bracelet, perfor leather, steel ID, 68"/>
    <x v="0"/>
    <x v="0"/>
    <x v="2"/>
    <n v="345"/>
    <n v="180"/>
    <n v="62100"/>
  </r>
  <r>
    <s v="MB11881360"/>
    <m/>
    <n v="11881360"/>
    <s v="Bracelet, two-tone leather, steel, 60"/>
    <x v="0"/>
    <x v="0"/>
    <x v="2"/>
    <n v="405"/>
    <n v="42"/>
    <n v="17010"/>
  </r>
  <r>
    <s v="MB11881363"/>
    <m/>
    <n v="11881363"/>
    <s v="Bracelet, two-tone leather, steel, 63"/>
    <x v="0"/>
    <x v="0"/>
    <x v="2"/>
    <n v="405"/>
    <n v="205"/>
    <n v="83025"/>
  </r>
  <r>
    <s v="MB11881368"/>
    <m/>
    <n v="11881368"/>
    <s v="Bracelet, two-tone leather, steel, 68"/>
    <x v="0"/>
    <x v="0"/>
    <x v="2"/>
    <n v="405"/>
    <n v="39"/>
    <n v="15795"/>
  </r>
  <r>
    <s v="MB12378763"/>
    <m/>
    <n v="12378763"/>
    <s v="Bracelet Ocean Spirit red blue steel, 63"/>
    <x v="0"/>
    <x v="0"/>
    <x v="2"/>
    <n v="345"/>
    <n v="94"/>
    <n v="32430"/>
  </r>
  <r>
    <s v="MB12379063"/>
    <m/>
    <n v="12379063"/>
    <s v="Bracelet Kipling, silver, leather, 63"/>
    <x v="0"/>
    <x v="0"/>
    <x v="2"/>
    <n v="460"/>
    <n v="53"/>
    <n v="24380"/>
  </r>
  <r>
    <s v="MB12382960"/>
    <m/>
    <n v="12382960"/>
    <s v="Bracelet Extreme Neo black LEA steel, 60"/>
    <x v="0"/>
    <x v="0"/>
    <x v="2"/>
    <n v="345"/>
    <n v="117"/>
    <n v="40365"/>
  </r>
  <r>
    <s v="MB12382963"/>
    <m/>
    <n v="12382963"/>
    <s v="Bracelet Extreme Neo black LEA steel, 63"/>
    <x v="0"/>
    <x v="0"/>
    <x v="2"/>
    <n v="345"/>
    <n v="146"/>
    <n v="50370"/>
  </r>
  <r>
    <s v="MB12382968"/>
    <m/>
    <n v="12382968"/>
    <s v="Bracelet Extreme Neo black LEA steel, 68"/>
    <x v="0"/>
    <x v="0"/>
    <x v="2"/>
    <n v="345"/>
    <n v="58"/>
    <n v="20010"/>
  </r>
  <r>
    <s v="MB12707763"/>
    <m/>
    <n v="12707763"/>
    <s v="Laureus Bracelet Leather Steel, 63"/>
    <x v="0"/>
    <x v="0"/>
    <x v="2"/>
    <n v="345"/>
    <n v="132"/>
    <n v="45540"/>
  </r>
  <r>
    <s v="MB38442"/>
    <m/>
    <n v="38442"/>
    <s v="Key ring SIL belt chain"/>
    <x v="0"/>
    <x v="0"/>
    <x v="0"/>
    <n v="315"/>
    <n v="117"/>
    <n v="36855"/>
  </r>
  <r>
    <s v="MB12616368"/>
    <m/>
    <n v="12616368"/>
    <s v="Bracelet_Duo_Beads_Silver, 68"/>
    <x v="0"/>
    <x v="0"/>
    <x v="2"/>
    <n v="450"/>
    <n v="161"/>
    <n v="72450"/>
  </r>
  <r>
    <s v="MB133132"/>
    <m/>
    <n v="133132"/>
    <s v="Bracelet Wrap Me Pewter, Adjustable size"/>
    <x v="0"/>
    <x v="0"/>
    <x v="2"/>
    <n v="290"/>
    <n v="17"/>
    <n v="4930"/>
  </r>
  <r>
    <s v="MB12382860"/>
    <m/>
    <n v="382860"/>
    <s v="BR Wrap me onyx beads small carabin, 60"/>
    <x v="0"/>
    <x v="0"/>
    <x v="2"/>
    <n v="345"/>
    <n v="46"/>
    <n v="15870"/>
  </r>
  <r>
    <s v="MB12834863"/>
    <m/>
    <n v="12616368"/>
    <s v="Bangle SAW Mars, 63"/>
    <x v="0"/>
    <x v="0"/>
    <x v="2"/>
    <n v="400"/>
    <n v="161"/>
    <n v="64400"/>
  </r>
  <r>
    <s v="MB12834863"/>
    <m/>
    <n v="12616369"/>
    <s v="Bangle SAW Mars, 63"/>
    <x v="0"/>
    <x v="0"/>
    <x v="2"/>
    <n v="400"/>
    <n v="161"/>
    <n v="64400"/>
  </r>
  <r>
    <s v="MB12834863"/>
    <m/>
    <n v="12616370"/>
    <s v="Bangle SAW Mars, 63"/>
    <x v="0"/>
    <x v="0"/>
    <x v="2"/>
    <n v="400"/>
    <n v="161"/>
    <n v="64400"/>
  </r>
  <r>
    <s v="MB12834863"/>
    <m/>
    <n v="12616371"/>
    <s v="Bangle SAW Mars, 63"/>
    <x v="0"/>
    <x v="0"/>
    <x v="2"/>
    <n v="400"/>
    <n v="161"/>
    <n v="64400"/>
  </r>
  <r>
    <s v="MB12834868"/>
    <m/>
    <n v="12616372"/>
    <s v="Bangle SAW Mars, 68"/>
    <x v="0"/>
    <x v="0"/>
    <x v="2"/>
    <n v="400"/>
    <n v="11"/>
    <n v="4400"/>
  </r>
  <r>
    <s v="MB12835068"/>
    <m/>
    <n v="12616373"/>
    <s v="Bracelet Pirelli Blue, 68"/>
    <x v="0"/>
    <x v="0"/>
    <x v="2"/>
    <n v="375"/>
    <n v="78"/>
    <n v="29250"/>
  </r>
  <r>
    <s v="MB12835068"/>
    <m/>
    <n v="12616374"/>
    <s v="Bracelet Pirelli Blue, 68"/>
    <x v="0"/>
    <x v="0"/>
    <x v="2"/>
    <n v="375"/>
    <n v="78"/>
    <n v="29250"/>
  </r>
  <r>
    <s v="MB128657"/>
    <m/>
    <n v="128657"/>
    <s v="Bracelet M-Gram Black embossed"/>
    <x v="0"/>
    <x v="0"/>
    <x v="2"/>
    <n v="285"/>
    <n v="17"/>
    <n v="4845"/>
  </r>
  <r>
    <s v="MB128658"/>
    <m/>
    <n v="128658"/>
    <s v="Brac M-Gram Embossed Rose Gold Coated"/>
    <x v="0"/>
    <x v="0"/>
    <x v="2"/>
    <n v="285"/>
    <n v="150"/>
    <n v="42750"/>
  </r>
  <r>
    <s v="MB128659"/>
    <m/>
    <n v="128659"/>
    <s v="Bracelet M-Gram Rose Gold Coated"/>
    <x v="0"/>
    <x v="0"/>
    <x v="2"/>
    <n v="285"/>
    <n v="9"/>
    <n v="2565"/>
  </r>
  <r>
    <s v="MB129500"/>
    <m/>
    <n v="129500"/>
    <s v="Bracelet M-gram leather insert blue"/>
    <x v="0"/>
    <x v="0"/>
    <x v="2"/>
    <n v="285"/>
    <n v="16"/>
    <n v="4560"/>
  </r>
  <r>
    <s v="MB129505"/>
    <m/>
    <n v="129505"/>
    <s v="Bracelet M-gram vintage gold"/>
    <x v="0"/>
    <x v="0"/>
    <x v="2"/>
    <n v="285"/>
    <n v="6"/>
    <n v="1710"/>
  </r>
  <r>
    <s v="MB129501"/>
    <m/>
    <n v="129501"/>
    <s v="Bracelet M-gram leather insert red"/>
    <x v="0"/>
    <x v="0"/>
    <x v="2"/>
    <n v="285"/>
    <n v="13"/>
    <n v="3705"/>
  </r>
  <r>
    <s v="MB129503"/>
    <m/>
    <n v="129503"/>
    <s v="Bracelet M-gram black rubberized"/>
    <x v="0"/>
    <x v="0"/>
    <x v="2"/>
    <n v="285"/>
    <n v="25"/>
    <n v="7125"/>
  </r>
  <r>
    <s v="MB129502"/>
    <m/>
    <n v="129502"/>
    <s v="Bracelet M-gram leather insert green"/>
    <x v="0"/>
    <x v="0"/>
    <x v="2"/>
    <n v="285"/>
    <n v="16"/>
    <n v="4560"/>
  </r>
  <r>
    <s v="MB128652"/>
    <m/>
    <n v="128652"/>
    <s v="MB Sartorial HardPhCase IAp12ProM Bk"/>
    <x v="1"/>
    <x v="1"/>
    <x v="3"/>
    <n v="145"/>
    <n v="289"/>
    <n v="41905"/>
  </r>
  <r>
    <s v="MB128650"/>
    <m/>
    <n v="128650"/>
    <s v="MB Sartorial HardPhCase IAp12&amp;12Pro Bk"/>
    <x v="1"/>
    <x v="1"/>
    <x v="3"/>
    <n v="145"/>
    <n v="138"/>
    <n v="20010"/>
  </r>
  <r>
    <s v="MB127382"/>
    <m/>
    <n v="127382"/>
    <s v="MST Soft Grain Key Fob Red Rocket"/>
    <x v="1"/>
    <x v="1"/>
    <x v="4"/>
    <n v="205"/>
    <n v="148"/>
    <n v="30340"/>
  </r>
  <r>
    <s v="MB127381"/>
    <m/>
    <n v="127381"/>
    <s v="MST Soft Grain Key Fob Blue Rocket"/>
    <x v="1"/>
    <x v="1"/>
    <x v="4"/>
    <n v="205"/>
    <n v="573"/>
    <n v="117465"/>
  </r>
  <r>
    <s v="MB127380"/>
    <m/>
    <n v="127380"/>
    <s v="MST Soft Grain Key Fob Red Ufo"/>
    <x v="1"/>
    <x v="1"/>
    <x v="4"/>
    <n v="205"/>
    <n v="234"/>
    <n v="47970"/>
  </r>
  <r>
    <s v="MB127379"/>
    <m/>
    <n v="127379"/>
    <s v="MST Soft Grain Key Fob Blue Ufo"/>
    <x v="1"/>
    <x v="1"/>
    <x v="4"/>
    <n v="205"/>
    <n v="611"/>
    <n v="125255"/>
  </r>
  <r>
    <s v="MB127378"/>
    <m/>
    <n v="127378"/>
    <s v="MST Soft Grain Key Fob Astronaut"/>
    <x v="1"/>
    <x v="1"/>
    <x v="4"/>
    <n v="205"/>
    <n v="448"/>
    <n v="91840"/>
  </r>
  <r>
    <s v="MB124587"/>
    <m/>
    <n v="124587"/>
    <s v="MST Soft Grain Shark Key Fob"/>
    <x v="1"/>
    <x v="1"/>
    <x v="4"/>
    <n v="205"/>
    <n v="180"/>
    <n v="36900"/>
  </r>
  <r>
    <s v="MB124586"/>
    <m/>
    <n v="124586"/>
    <s v="MST Soft Grain Flag Key Fob"/>
    <x v="1"/>
    <x v="1"/>
    <x v="4"/>
    <n v="205"/>
    <n v="105"/>
    <n v="21525"/>
  </r>
  <r>
    <s v="MB124585"/>
    <m/>
    <n v="124585"/>
    <s v="MST Soft Grain Life Ring Key Fob"/>
    <x v="1"/>
    <x v="1"/>
    <x v="4"/>
    <n v="205"/>
    <n v="816"/>
    <n v="167280"/>
  </r>
  <r>
    <s v="MB123740"/>
    <m/>
    <n v="123740"/>
    <s v="MST Soft Grain Key Fob Loop Label Bk"/>
    <x v="1"/>
    <x v="1"/>
    <x v="4"/>
    <n v="185"/>
    <n v="106"/>
    <n v="19610"/>
  </r>
  <r>
    <s v="MB123739"/>
    <m/>
    <n v="123739"/>
    <s v="MST Soft Grain Key Fob Loop Tape Bk"/>
    <x v="1"/>
    <x v="1"/>
    <x v="4"/>
    <n v="185"/>
    <n v="230"/>
    <n v="42550"/>
  </r>
  <r>
    <s v="MB118747"/>
    <m/>
    <n v="118747"/>
    <s v="MST Soft Grain Key fob Deer"/>
    <x v="1"/>
    <x v="1"/>
    <x v="4"/>
    <n v="225"/>
    <n v="40"/>
    <n v="9000"/>
  </r>
  <r>
    <s v="MB118743"/>
    <m/>
    <n v="118743"/>
    <s v="MST Soft Grain Key Fob Linx"/>
    <x v="1"/>
    <x v="1"/>
    <x v="4"/>
    <n v="225"/>
    <n v="58"/>
    <n v="13050"/>
  </r>
  <r>
    <s v="MB124473"/>
    <m/>
    <n v="124473"/>
    <s v="MB Sart 1 PenP ZipAr Heritage Marble Blk"/>
    <x v="1"/>
    <x v="2"/>
    <x v="5"/>
    <n v="265"/>
    <n v="668"/>
    <n v="177020"/>
  </r>
  <r>
    <s v="MB128737"/>
    <m/>
    <n v="128737"/>
    <s v="MB Blue Spirit Case Medium Bk/Bl"/>
    <x v="1"/>
    <x v="3"/>
    <x v="6"/>
    <n v="405"/>
    <n v="195"/>
    <n v="78975"/>
  </r>
  <r>
    <s v="MB128736"/>
    <m/>
    <n v="128736"/>
    <s v="MB Blue Spirit Pouch Small Bk/Bl"/>
    <x v="1"/>
    <x v="3"/>
    <x v="6"/>
    <n v="325"/>
    <n v="28"/>
    <n v="9100"/>
  </r>
  <r>
    <s v="MB128611"/>
    <m/>
    <n v="128611"/>
    <s v="MB Extreme 2.0 Clutch S Wr wPrint Bl/Bk"/>
    <x v="1"/>
    <x v="3"/>
    <x v="6"/>
    <n v="510"/>
    <n v="36"/>
    <n v="18360"/>
  </r>
  <r>
    <s v="MB198845"/>
    <m/>
    <n v="198845"/>
    <s v="Extreme 3.0 Card Holder 6cc LvGr"/>
    <x v="1"/>
    <x v="1"/>
    <x v="7"/>
    <n v="220"/>
    <n v="12"/>
    <n v="2640"/>
  </r>
  <r>
    <s v="MB198842"/>
    <m/>
    <n v="198842"/>
    <s v="Extreme 3.0 WalletCompa6cc LvGr"/>
    <x v="1"/>
    <x v="1"/>
    <x v="7"/>
    <n v="340"/>
    <n v="13"/>
    <n v="4420"/>
  </r>
  <r>
    <s v="MB198841"/>
    <m/>
    <n v="198841"/>
    <s v="Extreme 3.0 CardHold8cc Zip Lv"/>
    <x v="1"/>
    <x v="1"/>
    <x v="7"/>
    <n v="300"/>
    <n v="11"/>
    <n v="3300"/>
  </r>
  <r>
    <s v="MB198810"/>
    <m/>
    <n v="198810"/>
    <s v="Meisterstück  Card Holder 6cc Rs"/>
    <x v="1"/>
    <x v="1"/>
    <x v="8"/>
    <n v="220"/>
    <n v="10"/>
    <n v="2200"/>
  </r>
  <r>
    <s v="MB198249"/>
    <m/>
    <n v="198249"/>
    <s v="MB Sartorial Phone Pouch Mstc"/>
    <x v="1"/>
    <x v="1"/>
    <x v="5"/>
    <n v="450"/>
    <n v="126"/>
    <n v="56700"/>
  </r>
  <r>
    <s v="MB131734"/>
    <m/>
    <n v="131734"/>
    <s v="MB Sartorial Phone Pouch InBl"/>
    <x v="1"/>
    <x v="1"/>
    <x v="5"/>
    <n v="440"/>
    <n v="47"/>
    <n v="20680"/>
  </r>
  <r>
    <s v="MB131106"/>
    <m/>
    <n v="131106"/>
    <s v="MST Key Fob Spinning Emblem Bk/Gr"/>
    <x v="1"/>
    <x v="1"/>
    <x v="8"/>
    <n v="260"/>
    <n v="690"/>
    <n v="179400"/>
  </r>
  <r>
    <s v="MB130749"/>
    <m/>
    <n v="130749"/>
    <s v="MB Sartorial Phone Pouch Bk"/>
    <x v="1"/>
    <x v="1"/>
    <x v="5"/>
    <n v="440"/>
    <n v="36"/>
    <n v="15840"/>
  </r>
  <r>
    <s v="MB130072"/>
    <m/>
    <n v="130072"/>
    <s v="Meisterstück Key Fob Black New"/>
    <x v="1"/>
    <x v="1"/>
    <x v="8"/>
    <n v="200"/>
    <n v="3406"/>
    <n v="681200"/>
  </r>
  <r>
    <s v="MB130070"/>
    <m/>
    <n v="130070"/>
    <s v="Meisterstück Pocket4cc ID Card Black New"/>
    <x v="1"/>
    <x v="1"/>
    <x v="8"/>
    <n v="260"/>
    <n v="1493"/>
    <n v="388180"/>
  </r>
  <r>
    <s v="MB198883"/>
    <m/>
    <n v="198883"/>
    <s v="Sartorial 1-Pen Pouch zip CBl"/>
    <x v="1"/>
    <x v="2"/>
    <x v="5"/>
    <n v="300"/>
    <n v="627"/>
    <n v="188100"/>
  </r>
  <r>
    <s v="MB14311"/>
    <m/>
    <n v="14311"/>
    <s v="MST 2 Pen Pouch Clasp Black"/>
    <x v="1"/>
    <x v="2"/>
    <x v="8"/>
    <n v="240"/>
    <n v="1610"/>
    <n v="386400"/>
  </r>
  <r>
    <s v="MB14309"/>
    <m/>
    <n v="14309"/>
    <s v="MST 1 Pen Pouch Clasp Black"/>
    <x v="1"/>
    <x v="2"/>
    <x v="8"/>
    <n v="220"/>
    <n v="1084"/>
    <n v="238480"/>
  </r>
  <r>
    <s v="MB198683"/>
    <m/>
    <n v="198683"/>
    <s v="Belt - M buckle black PVD 35mm"/>
    <x v="1"/>
    <x v="4"/>
    <x v="9"/>
    <n v="200"/>
    <n v="48"/>
    <n v="9600"/>
  </r>
  <r>
    <s v="MB198021"/>
    <m/>
    <n v="198021"/>
    <s v="Soft Mini Bag Cr"/>
    <x v="1"/>
    <x v="3"/>
    <x v="10"/>
    <n v="1100"/>
    <n v="16"/>
    <n v="17600"/>
  </r>
  <r>
    <s v="MB131797"/>
    <m/>
    <n v="131797"/>
    <s v="MST Selection Soft Montblanc 142 bag Bk"/>
    <x v="1"/>
    <x v="3"/>
    <x v="10"/>
    <n v="1200"/>
    <n v="166"/>
    <n v="199200"/>
  </r>
  <r>
    <s v="MB131717"/>
    <m/>
    <n v="131717"/>
    <s v="MB Sartorial Montblanc 146 bag Bk"/>
    <x v="1"/>
    <x v="3"/>
    <x v="11"/>
    <n v="1100"/>
    <n v="32"/>
    <n v="35200"/>
  </r>
  <r>
    <s v="MB130921"/>
    <m/>
    <n v="130921"/>
    <s v="Meisterstück 4810 Envelope Pouch Bk"/>
    <x v="1"/>
    <x v="3"/>
    <x v="12"/>
    <n v="700"/>
    <n v="317"/>
    <n v="221900"/>
  </r>
  <r>
    <s v="MB130314"/>
    <m/>
    <n v="130314"/>
    <s v="MB Sartorial Envelope Pouch PPocket Bk"/>
    <x v="1"/>
    <x v="3"/>
    <x v="11"/>
    <n v="750"/>
    <n v="25"/>
    <n v="18750"/>
  </r>
  <r>
    <s v="MB131265"/>
    <m/>
    <n v="131265"/>
    <s v="MST Selection Soft DoublePhonePouch DsGr"/>
    <x v="1"/>
    <x v="1"/>
    <x v="13"/>
    <n v="500"/>
    <n v="48"/>
    <n v="24000"/>
  </r>
  <r>
    <s v="MB131264"/>
    <m/>
    <n v="131264"/>
    <s v="MST Selection Soft DoublePhonePouch Bk"/>
    <x v="1"/>
    <x v="1"/>
    <x v="13"/>
    <n v="500"/>
    <n v="91"/>
    <n v="45500"/>
  </r>
  <r>
    <s v="MB131261"/>
    <m/>
    <n v="131261"/>
    <s v="MST Selection Soft Round Case Ot"/>
    <x v="1"/>
    <x v="1"/>
    <x v="13"/>
    <n v="400"/>
    <n v="75"/>
    <n v="30000"/>
  </r>
  <r>
    <s v="MB131259"/>
    <m/>
    <n v="131259"/>
    <s v="MST Selection Soft Round Case DsGr"/>
    <x v="1"/>
    <x v="1"/>
    <x v="13"/>
    <n v="400"/>
    <n v="42"/>
    <n v="16800"/>
  </r>
  <r>
    <s v="MB131258"/>
    <m/>
    <n v="131258"/>
    <s v="MST Selection Soft Card Holder 4cc Ot"/>
    <x v="1"/>
    <x v="1"/>
    <x v="13"/>
    <n v="340"/>
    <n v="86"/>
    <n v="29240"/>
  </r>
  <r>
    <s v="MB131256"/>
    <m/>
    <n v="131256"/>
    <s v="MST Selection Soft Card Holder 4cc SpOr"/>
    <x v="1"/>
    <x v="1"/>
    <x v="13"/>
    <n v="340"/>
    <n v="11"/>
    <n v="3740"/>
  </r>
  <r>
    <s v="MB131107"/>
    <m/>
    <n v="131107"/>
    <s v="MST Key Fob Spinning Emblem Bk/Rd"/>
    <x v="1"/>
    <x v="1"/>
    <x v="8"/>
    <n v="260"/>
    <n v="35"/>
    <n v="9100"/>
  </r>
  <r>
    <s v="MB131105"/>
    <m/>
    <n v="131105"/>
    <s v="MST Key Fob Spinning Emblem Pl/Or"/>
    <x v="1"/>
    <x v="1"/>
    <x v="8"/>
    <n v="260"/>
    <n v="49"/>
    <n v="12740"/>
  </r>
  <r>
    <s v="MB131104"/>
    <m/>
    <n v="131104"/>
    <s v="MST Key Fob Spinning Emblem Pl/Grn"/>
    <x v="1"/>
    <x v="1"/>
    <x v="8"/>
    <n v="260"/>
    <n v="614"/>
    <n v="159640"/>
  </r>
  <r>
    <s v="MB129979"/>
    <m/>
    <n v="129979"/>
    <s v="Montblanc Extreme 3.0 Card Holder 6cc Bk"/>
    <x v="1"/>
    <x v="1"/>
    <x v="7"/>
    <n v="195"/>
    <n v="1624"/>
    <n v="316680"/>
  </r>
  <r>
    <s v="MB129907"/>
    <m/>
    <n v="129907"/>
    <s v="Meisterstück Card Holder Zipped Bk"/>
    <x v="1"/>
    <x v="1"/>
    <x v="8"/>
    <n v="320"/>
    <n v="228"/>
    <n v="72960"/>
  </r>
  <r>
    <s v="MB129700"/>
    <m/>
    <n v="129700"/>
    <s v="Meisterstück Selection Soft KeyPou2cc Bk"/>
    <x v="1"/>
    <x v="1"/>
    <x v="13"/>
    <n v="340"/>
    <n v="411"/>
    <n v="139740"/>
  </r>
  <r>
    <s v="MB128746"/>
    <m/>
    <n v="128746"/>
    <s v="MST Key Fob Spinning Emblem Pl/Rd"/>
    <x v="1"/>
    <x v="1"/>
    <x v="8"/>
    <n v="260"/>
    <n v="62"/>
    <n v="16120"/>
  </r>
  <r>
    <s v="MB128743"/>
    <m/>
    <n v="128743"/>
    <s v="MST Key Fob Spinning Emblem Pl/Bl"/>
    <x v="1"/>
    <x v="1"/>
    <x v="8"/>
    <n v="260"/>
    <n v="384"/>
    <n v="99840"/>
  </r>
  <r>
    <s v="MB112443"/>
    <m/>
    <n v="112443"/>
    <s v="BOH 2 Pen Pouch with Zip Violet XC"/>
    <x v="1"/>
    <x v="1"/>
    <x v="14"/>
    <n v="265"/>
    <n v="6"/>
    <n v="1590"/>
  </r>
  <r>
    <s v="MB131270"/>
    <m/>
    <n v="131270"/>
    <s v="MST Selection Soft 1-Pen Pouch Ot"/>
    <x v="1"/>
    <x v="2"/>
    <x v="13"/>
    <n v="200"/>
    <n v="13"/>
    <n v="2600"/>
  </r>
  <r>
    <s v="MB131241"/>
    <m/>
    <n v="131241"/>
    <s v="MST Selection Soft Pochette LgBc"/>
    <x v="1"/>
    <x v="3"/>
    <x v="10"/>
    <n v="800"/>
    <n v="10"/>
    <n v="8000"/>
  </r>
  <r>
    <s v="MB131193"/>
    <m/>
    <n v="131193"/>
    <s v="RectFrShRut&amp;PallRevDkBlPl&amp;GrSafLea35mm"/>
    <x v="1"/>
    <x v="4"/>
    <x v="9"/>
    <n v="450"/>
    <n v="135"/>
    <n v="60750"/>
  </r>
  <r>
    <s v="MB130311"/>
    <m/>
    <n v="130311"/>
    <s v="MB Sartorial Envelope FrIr"/>
    <x v="1"/>
    <x v="3"/>
    <x v="11"/>
    <n v="750"/>
    <n v="50"/>
    <n v="37500"/>
  </r>
  <r>
    <s v="MB130834"/>
    <m/>
    <n v="130834"/>
    <s v="MB Sartorial Phone Pouch Iv"/>
    <x v="1"/>
    <x v="1"/>
    <x v="5"/>
    <n v="440"/>
    <n v="33"/>
    <n v="14520"/>
  </r>
  <r>
    <s v="MB130819"/>
    <m/>
    <n v="130819"/>
    <s v="MB Sartorial Phone Pouch Bl"/>
    <x v="1"/>
    <x v="1"/>
    <x v="5"/>
    <n v="440"/>
    <n v="11"/>
    <n v="4840"/>
  </r>
  <r>
    <s v="MB130584"/>
    <m/>
    <n v="130584"/>
    <s v="Montblanc Extreme 3.0 Phone Sleeve Bk"/>
    <x v="1"/>
    <x v="1"/>
    <x v="3"/>
    <n v="405"/>
    <n v="63"/>
    <n v="25515"/>
  </r>
  <r>
    <s v="MB130453"/>
    <m/>
    <n v="130453"/>
    <s v="Meisterstück Card Holder Zipped Blue"/>
    <x v="1"/>
    <x v="1"/>
    <x v="8"/>
    <n v="285"/>
    <n v="102"/>
    <n v="29070"/>
  </r>
  <r>
    <s v="MB130260"/>
    <m/>
    <n v="130260"/>
    <s v="Montblanc Extreme 3.0 Phone Case FrIr"/>
    <x v="1"/>
    <x v="1"/>
    <x v="3"/>
    <n v="405"/>
    <n v="16"/>
    <n v="6480"/>
  </r>
  <r>
    <s v="MB130040"/>
    <m/>
    <n v="130040"/>
    <s v="Meisterstück Phone Sleeve Scenic Wh/LBl"/>
    <x v="1"/>
    <x v="1"/>
    <x v="8"/>
    <n v="660"/>
    <n v="26"/>
    <n v="17160"/>
  </r>
  <r>
    <s v="MB129910"/>
    <m/>
    <n v="129910"/>
    <s v="Meisterstück Card Holder 6cc Blue"/>
    <x v="1"/>
    <x v="1"/>
    <x v="8"/>
    <n v="285"/>
    <n v="84"/>
    <n v="23940"/>
  </r>
  <r>
    <s v="MB129908"/>
    <m/>
    <n v="129908"/>
    <s v="Meisterstück Card Holder Zipped Red"/>
    <x v="1"/>
    <x v="1"/>
    <x v="8"/>
    <n v="285"/>
    <n v="14"/>
    <n v="3990"/>
  </r>
  <r>
    <s v="MB129867"/>
    <m/>
    <n v="129867"/>
    <s v="MST Selection Silicone PhCs IAp13PrM Bk"/>
    <x v="1"/>
    <x v="1"/>
    <x v="3"/>
    <n v="125"/>
    <n v="1030"/>
    <n v="128750"/>
  </r>
  <r>
    <s v="MB129861"/>
    <m/>
    <n v="129861"/>
    <s v="MB Sartorial HardPhCase IAp13PrM Bk"/>
    <x v="1"/>
    <x v="1"/>
    <x v="3"/>
    <n v="145"/>
    <n v="1434"/>
    <n v="207930"/>
  </r>
  <r>
    <s v="MB129857"/>
    <m/>
    <n v="129857"/>
    <s v="MST Selection Sili PhCs MagS IAp13Pro Bk"/>
    <x v="1"/>
    <x v="1"/>
    <x v="3"/>
    <n v="125"/>
    <n v="12"/>
    <n v="1500"/>
  </r>
  <r>
    <s v="MB129855"/>
    <m/>
    <n v="129855"/>
    <s v="MST Selection Silicone PhCs IAp13Pro Bk"/>
    <x v="1"/>
    <x v="1"/>
    <x v="3"/>
    <n v="125"/>
    <n v="1189"/>
    <n v="148625"/>
  </r>
  <r>
    <s v="MB129850"/>
    <m/>
    <n v="129850"/>
    <s v="MB Sartorial HardPhCase IAp13Pro Bl"/>
    <x v="1"/>
    <x v="1"/>
    <x v="3"/>
    <n v="145"/>
    <n v="12"/>
    <n v="1740"/>
  </r>
  <r>
    <s v="MB129849"/>
    <m/>
    <n v="129849"/>
    <s v="MB Sartorial HardPhCase IAp13Pro Bk"/>
    <x v="1"/>
    <x v="1"/>
    <x v="3"/>
    <n v="145"/>
    <n v="1336"/>
    <n v="193720"/>
  </r>
  <r>
    <s v="MB129848"/>
    <m/>
    <n v="129848"/>
    <s v="MST Selection Silicone PhCs IAp13 Bk"/>
    <x v="1"/>
    <x v="1"/>
    <x v="3"/>
    <n v="125"/>
    <n v="1187"/>
    <n v="148375"/>
  </r>
  <r>
    <s v="MB129846"/>
    <m/>
    <n v="129846"/>
    <s v="MB Sartorial HardPhCase IAp13 Bk"/>
    <x v="1"/>
    <x v="1"/>
    <x v="3"/>
    <n v="145"/>
    <n v="591"/>
    <n v="85695"/>
  </r>
  <r>
    <s v="MB129845"/>
    <m/>
    <n v="129845"/>
    <s v="MST Selection Silicone PhCs IAp13Mini Bk"/>
    <x v="1"/>
    <x v="1"/>
    <x v="3"/>
    <n v="125"/>
    <n v="1620"/>
    <n v="202500"/>
  </r>
  <r>
    <s v="MB129693"/>
    <m/>
    <n v="129693"/>
    <s v="Meisterstück Luggage Tag Rd"/>
    <x v="1"/>
    <x v="1"/>
    <x v="8"/>
    <n v="185"/>
    <n v="25"/>
    <n v="4625"/>
  </r>
  <r>
    <s v="MB129692"/>
    <m/>
    <n v="129692"/>
    <s v="Meisterstück Luggage Tag Bl"/>
    <x v="1"/>
    <x v="1"/>
    <x v="8"/>
    <n v="185"/>
    <n v="10"/>
    <n v="1850"/>
  </r>
  <r>
    <s v="MB129691"/>
    <m/>
    <n v="129691"/>
    <s v="Meisterstück Key Pouch 4cc Bk/Rd"/>
    <x v="1"/>
    <x v="1"/>
    <x v="8"/>
    <n v="305"/>
    <n v="62"/>
    <n v="18910"/>
  </r>
  <r>
    <s v="MB129690"/>
    <m/>
    <n v="129690"/>
    <s v="Meisterstück Key Pouch 4cc Bk/Bl"/>
    <x v="1"/>
    <x v="1"/>
    <x v="8"/>
    <n v="305"/>
    <n v="10"/>
    <n v="3050"/>
  </r>
  <r>
    <s v="MB127403"/>
    <m/>
    <n v="127403"/>
    <s v="Meisterstück Wrist Handle Grey"/>
    <x v="1"/>
    <x v="1"/>
    <x v="8"/>
    <n v="185"/>
    <n v="32"/>
    <n v="5920"/>
  </r>
  <r>
    <s v="MB127402"/>
    <m/>
    <n v="127402"/>
    <s v="Meisterstück Wrist Handle Tan"/>
    <x v="1"/>
    <x v="1"/>
    <x v="8"/>
    <n v="185"/>
    <n v="7"/>
    <n v="1295"/>
  </r>
  <r>
    <s v="MB127401"/>
    <m/>
    <n v="127401"/>
    <s v="Meisterstück Wrist Handle Blue"/>
    <x v="1"/>
    <x v="1"/>
    <x v="8"/>
    <n v="185"/>
    <n v="62"/>
    <n v="11470"/>
  </r>
  <r>
    <s v="MB127399"/>
    <m/>
    <n v="127399"/>
    <s v="Meisterstück Wrist Handle Green"/>
    <x v="1"/>
    <x v="1"/>
    <x v="8"/>
    <n v="185"/>
    <n v="14"/>
    <n v="2590"/>
  </r>
  <r>
    <s v="MB127398"/>
    <m/>
    <n v="127398"/>
    <s v="Meisterstück Wrist Handle Yellow"/>
    <x v="1"/>
    <x v="1"/>
    <x v="8"/>
    <n v="185"/>
    <n v="7"/>
    <n v="1295"/>
  </r>
  <r>
    <s v="MB127397"/>
    <m/>
    <n v="127397"/>
    <s v="Meisterstück Wrist Handle Nude"/>
    <x v="1"/>
    <x v="1"/>
    <x v="8"/>
    <n v="185"/>
    <n v="18"/>
    <n v="3330"/>
  </r>
  <r>
    <s v="MB127396"/>
    <m/>
    <n v="127396"/>
    <s v="Meisterstück Wrist Handle Pink"/>
    <x v="1"/>
    <x v="1"/>
    <x v="8"/>
    <n v="185"/>
    <n v="13"/>
    <n v="2405"/>
  </r>
  <r>
    <s v="MB127394"/>
    <m/>
    <n v="127394"/>
    <s v="Meisterstück Wrist Handle White"/>
    <x v="1"/>
    <x v="1"/>
    <x v="8"/>
    <n v="185"/>
    <n v="23"/>
    <n v="4255"/>
  </r>
  <r>
    <s v="MB124541"/>
    <m/>
    <n v="124541"/>
    <s v="MB NFL Luggage Tag Black LOC HR"/>
    <x v="1"/>
    <x v="1"/>
    <x v="14"/>
    <n v="70"/>
    <n v="20"/>
    <n v="1400"/>
  </r>
  <r>
    <s v="MB128635"/>
    <m/>
    <n v="128635"/>
    <s v="MST Selection 1PenPouch ATW in 80Days Bl"/>
    <x v="1"/>
    <x v="2"/>
    <x v="14"/>
    <n v="275"/>
    <n v="20"/>
    <n v="5500"/>
  </r>
  <r>
    <s v="MB126271"/>
    <m/>
    <n v="126271"/>
    <s v="MST Selection 1-Pen Pouch ScarabPrint Bk"/>
    <x v="1"/>
    <x v="2"/>
    <x v="14"/>
    <n v="275"/>
    <n v="234"/>
    <n v="64350"/>
  </r>
  <r>
    <s v="MB131170"/>
    <m/>
    <n v="131170"/>
    <s v="MLOCK4810WhiteWhiteGraLea35mm"/>
    <x v="1"/>
    <x v="4"/>
    <x v="9"/>
    <n v="460"/>
    <n v="123"/>
    <n v="56580"/>
  </r>
  <r>
    <s v="MB131166"/>
    <m/>
    <n v="131166"/>
    <s v="MLOCK4810Bk&amp;TranGrGraLea35mm"/>
    <x v="1"/>
    <x v="4"/>
    <x v="9"/>
    <n v="460"/>
    <n v="193"/>
    <n v="88780"/>
  </r>
  <r>
    <s v="MB130313"/>
    <m/>
    <n v="130313"/>
    <s v="MB Sartorial Envelope Rd"/>
    <x v="1"/>
    <x v="3"/>
    <x v="11"/>
    <n v="610"/>
    <n v="21"/>
    <n v="12810"/>
  </r>
  <r>
    <s v="MB130034"/>
    <m/>
    <n v="130034"/>
    <s v="Meisterstück Pouch Scenic SkiJump Wh/LBl"/>
    <x v="1"/>
    <x v="3"/>
    <x v="15"/>
    <n v="865"/>
    <n v="14"/>
    <n v="12110"/>
  </r>
  <r>
    <s v="MB130033"/>
    <m/>
    <n v="130033"/>
    <s v="Meisterstück Pouch Scenic Snowb Bk/Bl"/>
    <x v="1"/>
    <x v="3"/>
    <x v="15"/>
    <n v="865"/>
    <n v="27"/>
    <n v="23355"/>
  </r>
  <r>
    <s v="MB129676"/>
    <m/>
    <n v="129676"/>
    <s v="Meisterstück Pouch Bk/Bl"/>
    <x v="1"/>
    <x v="3"/>
    <x v="15"/>
    <n v="765"/>
    <n v="103"/>
    <n v="78795"/>
  </r>
  <r>
    <s v="MB128415"/>
    <m/>
    <n v="128415"/>
    <s v="SUMLite WA+chrg+usb ALUM GRY fab blu CHN"/>
    <x v="2"/>
    <x v="5"/>
    <x v="16"/>
    <n v="660"/>
    <n v="39"/>
    <n v="25740"/>
  </r>
  <r>
    <s v="MB128414"/>
    <m/>
    <n v="128414"/>
    <s v="SUMLite WA+chrg+usb ALUM GRY rub blk CHN"/>
    <x v="2"/>
    <x v="5"/>
    <x v="16"/>
    <n v="660"/>
    <n v="133"/>
    <n v="87780"/>
  </r>
  <r>
    <s v="MB128413"/>
    <m/>
    <n v="128413"/>
    <s v="SUMLite WA+chrg+usb ALUM BLK fab blk CHN"/>
    <x v="2"/>
    <x v="5"/>
    <x v="16"/>
    <n v="660"/>
    <n v="9"/>
    <n v="5940"/>
  </r>
  <r>
    <s v="MB130968"/>
    <m/>
    <n v="130968"/>
    <s v="WA_STL_ST_42_AU-FC_SI-D_STBR"/>
    <x v="2"/>
    <x v="6"/>
    <x v="17"/>
    <n v="5300"/>
    <n v="8"/>
    <n v="42400"/>
  </r>
  <r>
    <s v="MB129615"/>
    <m/>
    <n v="129615"/>
    <s v="WA_185_STC_42_AU-AU_BK-D_STBR"/>
    <x v="2"/>
    <x v="7"/>
    <x v="18"/>
    <n v="3800"/>
    <n v="29"/>
    <n v="110200"/>
  </r>
  <r>
    <s v="MB129370"/>
    <m/>
    <n v="129370"/>
    <s v="WA_185_STC_41_AU-AU_BL-D_BL-RU"/>
    <x v="2"/>
    <x v="7"/>
    <x v="19"/>
    <n v="3500"/>
    <n v="18"/>
    <n v="63000"/>
  </r>
  <r>
    <s v="MB130968"/>
    <m/>
    <n v="130968"/>
    <s v="WA_STL_ST_42_AU-FC_SI-D_STBR"/>
    <x v="2"/>
    <x v="7"/>
    <x v="17"/>
    <n v="5300"/>
    <n v="13"/>
    <n v="68900"/>
  </r>
  <r>
    <s v="MB130967"/>
    <m/>
    <n v="130967"/>
    <s v="WA_STL_ST_42_AU-FC_SI-D_BL-AL"/>
    <x v="2"/>
    <x v="7"/>
    <x v="19"/>
    <n v="5000"/>
    <n v="9"/>
    <n v="45000"/>
  </r>
  <r>
    <s v="MB129617"/>
    <m/>
    <n v="129617"/>
    <s v="WA_185_STC_42_AU-AU_BL-D_BL-RU"/>
    <x v="2"/>
    <x v="7"/>
    <x v="19"/>
    <n v="3600"/>
    <n v="6"/>
    <n v="21600"/>
  </r>
  <r>
    <s v="MB128164"/>
    <m/>
    <n v="128164"/>
    <s v="Set Augmented Paper+ A4 black V3 XC"/>
    <x v="0"/>
    <x v="8"/>
    <x v="20"/>
    <n v="985"/>
    <n v="56"/>
    <n v="5516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4" cacheId="0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C16" firstHeaderRow="0" firstDataRow="1" firstDataCol="1"/>
  <pivotFields count="10"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10">
        <item x="3"/>
        <item x="4"/>
        <item x="0"/>
        <item x="2"/>
        <item x="1"/>
        <item x="6"/>
        <item x="5"/>
        <item x="7"/>
        <item x="8"/>
        <item t="default"/>
      </items>
    </pivotField>
    <pivotField showAll="0">
      <items count="22">
        <item x="12"/>
        <item x="20"/>
        <item x="2"/>
        <item x="1"/>
        <item x="7"/>
        <item x="15"/>
        <item x="8"/>
        <item x="4"/>
        <item x="6"/>
        <item x="14"/>
        <item x="9"/>
        <item x="11"/>
        <item x="5"/>
        <item x="0"/>
        <item x="10"/>
        <item x="13"/>
        <item x="3"/>
        <item x="18"/>
        <item x="17"/>
        <item x="16"/>
        <item x="19"/>
        <item t="default"/>
      </items>
    </pivotField>
    <pivotField numFmtId="164" showAll="0"/>
    <pivotField dataField="1" showAll="0"/>
    <pivotField dataField="1" numFmtId="164" showAll="0"/>
  </pivotFields>
  <rowFields count="2">
    <field x="4"/>
    <field x="5"/>
  </rowFields>
  <rowItems count="13">
    <i>
      <x/>
    </i>
    <i r="1">
      <x v="2"/>
    </i>
    <i r="1">
      <x v="8"/>
    </i>
    <i>
      <x v="1"/>
    </i>
    <i r="1">
      <x/>
    </i>
    <i r="1">
      <x v="1"/>
    </i>
    <i r="1">
      <x v="3"/>
    </i>
    <i r="1">
      <x v="4"/>
    </i>
    <i>
      <x v="2"/>
    </i>
    <i r="1">
      <x v="5"/>
    </i>
    <i r="1">
      <x v="6"/>
    </i>
    <i r="1"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omma di Total Stock" fld="8" baseField="0" baseItem="0"/>
    <dataField name="Somma di tot retail" fld="9" baseField="0" baseItem="0" numFmtId="165"/>
  </dataFields>
  <formats count="10">
    <format dxfId="9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8">
      <pivotArea type="all" dataOnly="0" outline="0" collapsedLevelsAreSubtotals="1" fieldPosition="0"/>
    </format>
    <format dxfId="7">
      <pivotArea outline="0" collapsedLevelsAreSubtotals="1" fieldPosition="0"/>
    </format>
    <format dxfId="6">
      <pivotArea field="4" type="button" dataOnly="0" labelOnly="1" outline="0" axis="axisRow" fieldPosition="0"/>
    </format>
    <format dxfId="5">
      <pivotArea dataOnly="0" labelOnly="1" fieldPosition="0">
        <references count="1">
          <reference field="4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2">
          <reference field="4" count="1" selected="0">
            <x v="0"/>
          </reference>
          <reference field="5" count="2">
            <x v="2"/>
            <x v="8"/>
          </reference>
        </references>
      </pivotArea>
    </format>
    <format dxfId="2">
      <pivotArea dataOnly="0" labelOnly="1" fieldPosition="0">
        <references count="2">
          <reference field="4" count="1" selected="0">
            <x v="1"/>
          </reference>
          <reference field="5" count="4">
            <x v="0"/>
            <x v="1"/>
            <x v="3"/>
            <x v="4"/>
          </reference>
        </references>
      </pivotArea>
    </format>
    <format dxfId="1">
      <pivotArea dataOnly="0" labelOnly="1" fieldPosition="0">
        <references count="2">
          <reference field="4" count="1" selected="0">
            <x v="2"/>
          </reference>
          <reference field="5" count="3">
            <x v="5"/>
            <x v="6"/>
            <x v="7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0"/>
  <sheetViews>
    <sheetView tabSelected="1" workbookViewId="0">
      <pane ySplit="1" topLeftCell="A2" activePane="bottomLeft" state="frozen"/>
      <selection pane="bottomLeft" activeCell="L1" sqref="L1:L1048576"/>
    </sheetView>
  </sheetViews>
  <sheetFormatPr defaultColWidth="10.625" defaultRowHeight="14.25"/>
  <cols>
    <col min="1" max="1" width="12.125" customWidth="1"/>
    <col min="2" max="2" width="21.75" customWidth="1"/>
    <col min="3" max="3" width="11" style="1" customWidth="1"/>
    <col min="4" max="4" width="38.375" bestFit="1" customWidth="1"/>
    <col min="5" max="5" width="21.75" bestFit="1" customWidth="1"/>
    <col min="6" max="7" width="24.125" customWidth="1"/>
    <col min="8" max="8" width="18.375" customWidth="1"/>
    <col min="10" max="11" width="10.625" customWidth="1"/>
  </cols>
  <sheetData>
    <row r="1" spans="1:11">
      <c r="A1" s="2" t="s">
        <v>330</v>
      </c>
      <c r="B1" s="2" t="s">
        <v>352</v>
      </c>
      <c r="C1" s="3" t="s">
        <v>0</v>
      </c>
      <c r="D1" s="2" t="s">
        <v>1</v>
      </c>
      <c r="E1" s="2" t="s">
        <v>2</v>
      </c>
      <c r="F1" s="2" t="s">
        <v>3</v>
      </c>
      <c r="G1" s="2" t="s">
        <v>329</v>
      </c>
      <c r="H1" s="2" t="s">
        <v>358</v>
      </c>
      <c r="I1" s="2" t="s">
        <v>351</v>
      </c>
      <c r="J1" s="2" t="s">
        <v>321</v>
      </c>
      <c r="K1" s="8"/>
    </row>
    <row r="2" spans="1:11" ht="123" customHeight="1">
      <c r="A2" s="4" t="s">
        <v>4</v>
      </c>
      <c r="B2" s="4"/>
      <c r="C2" s="5">
        <v>101540</v>
      </c>
      <c r="D2" s="4" t="s">
        <v>5</v>
      </c>
      <c r="E2" s="4" t="s">
        <v>6</v>
      </c>
      <c r="F2" s="4" t="s">
        <v>7</v>
      </c>
      <c r="G2" s="4" t="s">
        <v>331</v>
      </c>
      <c r="H2" s="7">
        <f>I2/2</f>
        <v>275</v>
      </c>
      <c r="I2" s="7">
        <v>550</v>
      </c>
      <c r="J2" s="6">
        <v>17</v>
      </c>
      <c r="K2" s="6"/>
    </row>
    <row r="3" spans="1:11" ht="123" customHeight="1">
      <c r="A3" s="4" t="s">
        <v>8</v>
      </c>
      <c r="B3" s="4"/>
      <c r="C3" s="5">
        <v>102693</v>
      </c>
      <c r="D3" s="4" t="s">
        <v>9</v>
      </c>
      <c r="E3" s="4" t="s">
        <v>6</v>
      </c>
      <c r="F3" s="4" t="s">
        <v>7</v>
      </c>
      <c r="G3" s="4" t="s">
        <v>332</v>
      </c>
      <c r="H3" s="14">
        <f t="shared" ref="H3:H66" si="0">I3/2</f>
        <v>1170</v>
      </c>
      <c r="I3" s="7">
        <v>2340</v>
      </c>
      <c r="J3" s="6">
        <v>15</v>
      </c>
      <c r="K3" s="6"/>
    </row>
    <row r="4" spans="1:11" ht="123" customHeight="1">
      <c r="A4" s="4" t="s">
        <v>10</v>
      </c>
      <c r="B4" s="4"/>
      <c r="C4" s="5">
        <v>102987</v>
      </c>
      <c r="D4" s="4" t="s">
        <v>11</v>
      </c>
      <c r="E4" s="4" t="s">
        <v>6</v>
      </c>
      <c r="F4" s="4" t="s">
        <v>7</v>
      </c>
      <c r="G4" s="4" t="s">
        <v>331</v>
      </c>
      <c r="H4" s="7">
        <f t="shared" si="0"/>
        <v>215</v>
      </c>
      <c r="I4" s="7">
        <v>430</v>
      </c>
      <c r="J4" s="6">
        <v>6</v>
      </c>
      <c r="K4" s="6"/>
    </row>
    <row r="5" spans="1:11" ht="123" customHeight="1">
      <c r="A5" s="4" t="s">
        <v>12</v>
      </c>
      <c r="B5" s="4"/>
      <c r="C5" s="5">
        <v>106715</v>
      </c>
      <c r="D5" s="4" t="s">
        <v>13</v>
      </c>
      <c r="E5" s="4" t="s">
        <v>6</v>
      </c>
      <c r="F5" s="4" t="s">
        <v>7</v>
      </c>
      <c r="G5" s="4" t="s">
        <v>331</v>
      </c>
      <c r="H5" s="7">
        <f t="shared" si="0"/>
        <v>255</v>
      </c>
      <c r="I5" s="7">
        <v>510</v>
      </c>
      <c r="J5" s="6">
        <v>313</v>
      </c>
      <c r="K5" s="6"/>
    </row>
    <row r="6" spans="1:11" ht="123" customHeight="1">
      <c r="A6" s="4" t="s">
        <v>14</v>
      </c>
      <c r="B6" s="4"/>
      <c r="C6" s="5">
        <v>106915</v>
      </c>
      <c r="D6" s="4" t="s">
        <v>15</v>
      </c>
      <c r="E6" s="4" t="s">
        <v>6</v>
      </c>
      <c r="F6" s="4" t="s">
        <v>7</v>
      </c>
      <c r="G6" s="4" t="s">
        <v>331</v>
      </c>
      <c r="H6" s="7">
        <f t="shared" si="0"/>
        <v>202.5</v>
      </c>
      <c r="I6" s="7">
        <v>405</v>
      </c>
      <c r="J6" s="6">
        <v>18</v>
      </c>
      <c r="K6" s="6"/>
    </row>
    <row r="7" spans="1:11" ht="123" customHeight="1">
      <c r="A7" s="4" t="s">
        <v>16</v>
      </c>
      <c r="B7" s="4"/>
      <c r="C7" s="5">
        <v>111316</v>
      </c>
      <c r="D7" s="4" t="s">
        <v>17</v>
      </c>
      <c r="E7" s="4" t="s">
        <v>6</v>
      </c>
      <c r="F7" s="4" t="s">
        <v>7</v>
      </c>
      <c r="G7" s="4" t="s">
        <v>332</v>
      </c>
      <c r="H7" s="7">
        <f t="shared" si="0"/>
        <v>157.5</v>
      </c>
      <c r="I7" s="7">
        <v>315</v>
      </c>
      <c r="J7" s="6">
        <v>574</v>
      </c>
      <c r="K7" s="6"/>
    </row>
    <row r="8" spans="1:11" ht="123" customHeight="1">
      <c r="A8" s="4" t="s">
        <v>18</v>
      </c>
      <c r="B8" s="4"/>
      <c r="C8" s="5">
        <v>112930</v>
      </c>
      <c r="D8" s="4" t="s">
        <v>19</v>
      </c>
      <c r="E8" s="4" t="s">
        <v>6</v>
      </c>
      <c r="F8" s="4" t="s">
        <v>7</v>
      </c>
      <c r="G8" s="4" t="s">
        <v>332</v>
      </c>
      <c r="H8" s="7">
        <f t="shared" si="0"/>
        <v>157.5</v>
      </c>
      <c r="I8" s="7">
        <v>315</v>
      </c>
      <c r="J8" s="6">
        <v>20</v>
      </c>
      <c r="K8" s="6"/>
    </row>
    <row r="9" spans="1:11" ht="123" customHeight="1">
      <c r="A9" s="4" t="s">
        <v>20</v>
      </c>
      <c r="B9" s="4"/>
      <c r="C9" s="5">
        <v>113395</v>
      </c>
      <c r="D9" s="4" t="s">
        <v>21</v>
      </c>
      <c r="E9" s="4" t="s">
        <v>6</v>
      </c>
      <c r="F9" s="4" t="s">
        <v>7</v>
      </c>
      <c r="G9" s="4" t="s">
        <v>332</v>
      </c>
      <c r="H9" s="7">
        <f t="shared" si="0"/>
        <v>215</v>
      </c>
      <c r="I9" s="7">
        <v>430</v>
      </c>
      <c r="J9" s="6">
        <v>1107</v>
      </c>
      <c r="K9" s="6"/>
    </row>
    <row r="10" spans="1:11" ht="123" customHeight="1">
      <c r="A10" s="4" t="s">
        <v>22</v>
      </c>
      <c r="B10" s="4"/>
      <c r="C10" s="5">
        <v>114708</v>
      </c>
      <c r="D10" s="4" t="s">
        <v>23</v>
      </c>
      <c r="E10" s="4" t="s">
        <v>6</v>
      </c>
      <c r="F10" s="4" t="s">
        <v>7</v>
      </c>
      <c r="G10" s="4" t="s">
        <v>332</v>
      </c>
      <c r="H10" s="7">
        <f t="shared" si="0"/>
        <v>215</v>
      </c>
      <c r="I10" s="7">
        <v>430</v>
      </c>
      <c r="J10" s="6">
        <v>237</v>
      </c>
      <c r="K10" s="6"/>
    </row>
    <row r="11" spans="1:11" ht="123" customHeight="1">
      <c r="A11" s="4" t="s">
        <v>24</v>
      </c>
      <c r="B11" s="4"/>
      <c r="C11" s="5">
        <v>114760</v>
      </c>
      <c r="D11" s="4" t="s">
        <v>25</v>
      </c>
      <c r="E11" s="4" t="s">
        <v>6</v>
      </c>
      <c r="F11" s="4" t="s">
        <v>7</v>
      </c>
      <c r="G11" s="4" t="s">
        <v>332</v>
      </c>
      <c r="H11" s="7">
        <f t="shared" si="0"/>
        <v>157.5</v>
      </c>
      <c r="I11" s="7">
        <v>315</v>
      </c>
      <c r="J11" s="6">
        <v>26</v>
      </c>
      <c r="K11" s="6"/>
    </row>
    <row r="12" spans="1:11" ht="123" customHeight="1">
      <c r="A12" s="4" t="s">
        <v>26</v>
      </c>
      <c r="B12" s="4"/>
      <c r="C12" s="5">
        <v>11497760</v>
      </c>
      <c r="D12" s="4" t="s">
        <v>27</v>
      </c>
      <c r="E12" s="4" t="s">
        <v>6</v>
      </c>
      <c r="F12" s="4" t="s">
        <v>7</v>
      </c>
      <c r="G12" s="4" t="s">
        <v>333</v>
      </c>
      <c r="H12" s="7">
        <f t="shared" si="0"/>
        <v>230</v>
      </c>
      <c r="I12" s="7">
        <v>460</v>
      </c>
      <c r="J12" s="6">
        <v>23</v>
      </c>
      <c r="K12" s="6"/>
    </row>
    <row r="13" spans="1:11" ht="123" customHeight="1">
      <c r="A13" s="4" t="s">
        <v>28</v>
      </c>
      <c r="B13" s="4"/>
      <c r="C13" s="5">
        <v>11497763</v>
      </c>
      <c r="D13" s="4" t="s">
        <v>29</v>
      </c>
      <c r="E13" s="4" t="s">
        <v>6</v>
      </c>
      <c r="F13" s="4" t="s">
        <v>7</v>
      </c>
      <c r="G13" s="4" t="s">
        <v>333</v>
      </c>
      <c r="H13" s="7">
        <f t="shared" si="0"/>
        <v>230</v>
      </c>
      <c r="I13" s="7">
        <v>460</v>
      </c>
      <c r="J13" s="6">
        <v>59</v>
      </c>
      <c r="K13" s="6"/>
    </row>
    <row r="14" spans="1:11" ht="123" customHeight="1">
      <c r="A14" s="4" t="s">
        <v>30</v>
      </c>
      <c r="B14" s="4"/>
      <c r="C14" s="5">
        <v>11497863</v>
      </c>
      <c r="D14" s="4" t="s">
        <v>31</v>
      </c>
      <c r="E14" s="4" t="s">
        <v>6</v>
      </c>
      <c r="F14" s="4" t="s">
        <v>7</v>
      </c>
      <c r="G14" s="4" t="s">
        <v>333</v>
      </c>
      <c r="H14" s="7">
        <f t="shared" si="0"/>
        <v>172.5</v>
      </c>
      <c r="I14" s="7">
        <v>345</v>
      </c>
      <c r="J14" s="6">
        <v>57</v>
      </c>
      <c r="K14" s="6"/>
    </row>
    <row r="15" spans="1:11" ht="123" customHeight="1">
      <c r="A15" s="4" t="s">
        <v>32</v>
      </c>
      <c r="B15" s="4"/>
      <c r="C15" s="5">
        <v>11654763</v>
      </c>
      <c r="D15" s="4" t="s">
        <v>33</v>
      </c>
      <c r="E15" s="4" t="s">
        <v>6</v>
      </c>
      <c r="F15" s="4" t="s">
        <v>7</v>
      </c>
      <c r="G15" s="4" t="s">
        <v>333</v>
      </c>
      <c r="H15" s="7">
        <f t="shared" si="0"/>
        <v>172.5</v>
      </c>
      <c r="I15" s="7">
        <v>345</v>
      </c>
      <c r="J15" s="6">
        <v>6</v>
      </c>
      <c r="K15" s="6"/>
    </row>
    <row r="16" spans="1:11" ht="123" customHeight="1">
      <c r="A16" s="4" t="s">
        <v>34</v>
      </c>
      <c r="B16" s="4"/>
      <c r="C16" s="5">
        <v>116634</v>
      </c>
      <c r="D16" s="4" t="s">
        <v>35</v>
      </c>
      <c r="E16" s="4" t="s">
        <v>6</v>
      </c>
      <c r="F16" s="4" t="s">
        <v>7</v>
      </c>
      <c r="G16" s="4" t="s">
        <v>331</v>
      </c>
      <c r="H16" s="7">
        <f t="shared" si="0"/>
        <v>157.5</v>
      </c>
      <c r="I16" s="7">
        <v>315</v>
      </c>
      <c r="J16" s="6">
        <v>236</v>
      </c>
      <c r="K16" s="6"/>
    </row>
    <row r="17" spans="1:11" ht="123" customHeight="1">
      <c r="A17" s="4" t="s">
        <v>36</v>
      </c>
      <c r="B17" s="4"/>
      <c r="C17" s="5">
        <v>116639</v>
      </c>
      <c r="D17" s="4" t="s">
        <v>37</v>
      </c>
      <c r="E17" s="4" t="s">
        <v>6</v>
      </c>
      <c r="F17" s="4" t="s">
        <v>7</v>
      </c>
      <c r="G17" s="4" t="s">
        <v>331</v>
      </c>
      <c r="H17" s="7">
        <f t="shared" si="0"/>
        <v>112.5</v>
      </c>
      <c r="I17" s="7">
        <v>225</v>
      </c>
      <c r="J17" s="6">
        <v>31</v>
      </c>
      <c r="K17" s="6"/>
    </row>
    <row r="18" spans="1:11" ht="123" customHeight="1">
      <c r="A18" s="4" t="s">
        <v>38</v>
      </c>
      <c r="B18" s="4"/>
      <c r="C18" s="5">
        <v>116640</v>
      </c>
      <c r="D18" s="4" t="s">
        <v>39</v>
      </c>
      <c r="E18" s="4" t="s">
        <v>6</v>
      </c>
      <c r="F18" s="4" t="s">
        <v>7</v>
      </c>
      <c r="G18" s="4" t="s">
        <v>332</v>
      </c>
      <c r="H18" s="7">
        <f t="shared" si="0"/>
        <v>172.5</v>
      </c>
      <c r="I18" s="7">
        <v>345</v>
      </c>
      <c r="J18" s="6">
        <v>15</v>
      </c>
      <c r="K18" s="6"/>
    </row>
    <row r="19" spans="1:11" ht="123" customHeight="1">
      <c r="A19" s="4" t="s">
        <v>40</v>
      </c>
      <c r="B19" s="4"/>
      <c r="C19" s="5">
        <v>116641</v>
      </c>
      <c r="D19" s="4" t="s">
        <v>41</v>
      </c>
      <c r="E19" s="4" t="s">
        <v>6</v>
      </c>
      <c r="F19" s="4" t="s">
        <v>7</v>
      </c>
      <c r="G19" s="4" t="s">
        <v>331</v>
      </c>
      <c r="H19" s="7">
        <f t="shared" si="0"/>
        <v>157.5</v>
      </c>
      <c r="I19" s="7">
        <v>315</v>
      </c>
      <c r="J19" s="6">
        <v>152</v>
      </c>
      <c r="K19" s="6"/>
    </row>
    <row r="20" spans="1:11" ht="123" customHeight="1">
      <c r="A20" s="4" t="s">
        <v>42</v>
      </c>
      <c r="B20" s="4"/>
      <c r="C20" s="5">
        <v>116652</v>
      </c>
      <c r="D20" s="4" t="s">
        <v>43</v>
      </c>
      <c r="E20" s="4" t="s">
        <v>6</v>
      </c>
      <c r="F20" s="4" t="s">
        <v>7</v>
      </c>
      <c r="G20" s="4" t="s">
        <v>332</v>
      </c>
      <c r="H20" s="7">
        <f t="shared" si="0"/>
        <v>187.5</v>
      </c>
      <c r="I20" s="7">
        <v>375</v>
      </c>
      <c r="J20" s="6">
        <v>56</v>
      </c>
      <c r="K20" s="6"/>
    </row>
    <row r="21" spans="1:11" ht="123" customHeight="1">
      <c r="A21" s="4" t="s">
        <v>44</v>
      </c>
      <c r="B21" s="4"/>
      <c r="C21" s="5">
        <v>116654</v>
      </c>
      <c r="D21" s="4" t="s">
        <v>45</v>
      </c>
      <c r="E21" s="4" t="s">
        <v>6</v>
      </c>
      <c r="F21" s="4" t="s">
        <v>7</v>
      </c>
      <c r="G21" s="4" t="s">
        <v>332</v>
      </c>
      <c r="H21" s="7">
        <f t="shared" si="0"/>
        <v>187.5</v>
      </c>
      <c r="I21" s="7">
        <v>375</v>
      </c>
      <c r="J21" s="6">
        <v>813</v>
      </c>
      <c r="K21" s="6"/>
    </row>
    <row r="22" spans="1:11" ht="123" customHeight="1">
      <c r="A22" s="4" t="s">
        <v>46</v>
      </c>
      <c r="B22" s="4"/>
      <c r="C22" s="5">
        <v>116659</v>
      </c>
      <c r="D22" s="4" t="s">
        <v>47</v>
      </c>
      <c r="E22" s="4" t="s">
        <v>6</v>
      </c>
      <c r="F22" s="4" t="s">
        <v>7</v>
      </c>
      <c r="G22" s="4" t="s">
        <v>332</v>
      </c>
      <c r="H22" s="7">
        <f t="shared" si="0"/>
        <v>157.5</v>
      </c>
      <c r="I22" s="7">
        <v>315</v>
      </c>
      <c r="J22" s="6">
        <v>32</v>
      </c>
      <c r="K22" s="6"/>
    </row>
    <row r="23" spans="1:11" ht="123" customHeight="1">
      <c r="A23" s="4" t="s">
        <v>48</v>
      </c>
      <c r="B23" s="4"/>
      <c r="C23" s="5">
        <v>11855763</v>
      </c>
      <c r="D23" s="4" t="s">
        <v>49</v>
      </c>
      <c r="E23" s="4" t="s">
        <v>6</v>
      </c>
      <c r="F23" s="4" t="s">
        <v>7</v>
      </c>
      <c r="G23" s="4" t="s">
        <v>333</v>
      </c>
      <c r="H23" s="7">
        <f t="shared" si="0"/>
        <v>162.5</v>
      </c>
      <c r="I23" s="7">
        <v>325</v>
      </c>
      <c r="J23" s="6">
        <v>184</v>
      </c>
      <c r="K23" s="6"/>
    </row>
    <row r="24" spans="1:11" ht="123" customHeight="1">
      <c r="A24" s="4" t="s">
        <v>50</v>
      </c>
      <c r="B24" s="4"/>
      <c r="C24" s="5">
        <v>11855768</v>
      </c>
      <c r="D24" s="4" t="s">
        <v>51</v>
      </c>
      <c r="E24" s="4" t="s">
        <v>6</v>
      </c>
      <c r="F24" s="4" t="s">
        <v>7</v>
      </c>
      <c r="G24" s="4" t="s">
        <v>333</v>
      </c>
      <c r="H24" s="7">
        <f t="shared" si="0"/>
        <v>162.5</v>
      </c>
      <c r="I24" s="7">
        <v>325</v>
      </c>
      <c r="J24" s="6">
        <v>49</v>
      </c>
      <c r="K24" s="6"/>
    </row>
    <row r="25" spans="1:11" ht="123" customHeight="1">
      <c r="A25" s="4" t="s">
        <v>52</v>
      </c>
      <c r="B25" s="4"/>
      <c r="C25" s="5">
        <v>118595</v>
      </c>
      <c r="D25" s="4" t="s">
        <v>53</v>
      </c>
      <c r="E25" s="4" t="s">
        <v>6</v>
      </c>
      <c r="F25" s="4" t="s">
        <v>7</v>
      </c>
      <c r="G25" s="4" t="s">
        <v>332</v>
      </c>
      <c r="H25" s="7">
        <f t="shared" si="0"/>
        <v>172.5</v>
      </c>
      <c r="I25" s="7">
        <v>345</v>
      </c>
      <c r="J25" s="6">
        <v>34</v>
      </c>
      <c r="K25" s="6"/>
    </row>
    <row r="26" spans="1:11" ht="123" customHeight="1">
      <c r="A26" s="4" t="s">
        <v>54</v>
      </c>
      <c r="B26" s="4"/>
      <c r="C26" s="5">
        <v>118603</v>
      </c>
      <c r="D26" s="4" t="s">
        <v>55</v>
      </c>
      <c r="E26" s="4" t="s">
        <v>6</v>
      </c>
      <c r="F26" s="4" t="s">
        <v>7</v>
      </c>
      <c r="G26" s="4" t="s">
        <v>332</v>
      </c>
      <c r="H26" s="7">
        <f t="shared" si="0"/>
        <v>202.5</v>
      </c>
      <c r="I26" s="7">
        <v>405</v>
      </c>
      <c r="J26" s="6">
        <v>760</v>
      </c>
      <c r="K26" s="6"/>
    </row>
    <row r="27" spans="1:11" ht="123" customHeight="1">
      <c r="A27" s="4" t="s">
        <v>56</v>
      </c>
      <c r="B27" s="4"/>
      <c r="C27" s="5">
        <v>11878063</v>
      </c>
      <c r="D27" s="4" t="s">
        <v>57</v>
      </c>
      <c r="E27" s="4" t="s">
        <v>6</v>
      </c>
      <c r="F27" s="4" t="s">
        <v>7</v>
      </c>
      <c r="G27" s="4" t="s">
        <v>333</v>
      </c>
      <c r="H27" s="7">
        <f t="shared" si="0"/>
        <v>172.5</v>
      </c>
      <c r="I27" s="7">
        <v>345</v>
      </c>
      <c r="J27" s="6">
        <v>960</v>
      </c>
      <c r="K27" s="6"/>
    </row>
    <row r="28" spans="1:11" ht="123" customHeight="1">
      <c r="A28" s="4" t="s">
        <v>58</v>
      </c>
      <c r="B28" s="4"/>
      <c r="C28" s="5">
        <v>11878068</v>
      </c>
      <c r="D28" s="4" t="s">
        <v>59</v>
      </c>
      <c r="E28" s="4" t="s">
        <v>6</v>
      </c>
      <c r="F28" s="4" t="s">
        <v>7</v>
      </c>
      <c r="G28" s="4" t="s">
        <v>333</v>
      </c>
      <c r="H28" s="7">
        <f t="shared" si="0"/>
        <v>172.5</v>
      </c>
      <c r="I28" s="7">
        <v>345</v>
      </c>
      <c r="J28" s="6">
        <v>198</v>
      </c>
      <c r="K28" s="6"/>
    </row>
    <row r="29" spans="1:11" ht="123" customHeight="1">
      <c r="A29" s="4" t="s">
        <v>60</v>
      </c>
      <c r="B29" s="4"/>
      <c r="C29" s="5">
        <v>11878163</v>
      </c>
      <c r="D29" s="4" t="s">
        <v>61</v>
      </c>
      <c r="E29" s="4" t="s">
        <v>6</v>
      </c>
      <c r="F29" s="4" t="s">
        <v>7</v>
      </c>
      <c r="G29" s="4" t="s">
        <v>333</v>
      </c>
      <c r="H29" s="7">
        <f t="shared" si="0"/>
        <v>172.5</v>
      </c>
      <c r="I29" s="7">
        <v>345</v>
      </c>
      <c r="J29" s="6">
        <v>439</v>
      </c>
      <c r="K29" s="6"/>
    </row>
    <row r="30" spans="1:11" ht="123" customHeight="1">
      <c r="A30" s="4" t="s">
        <v>62</v>
      </c>
      <c r="B30" s="4"/>
      <c r="C30" s="5">
        <v>11878168</v>
      </c>
      <c r="D30" s="4" t="s">
        <v>63</v>
      </c>
      <c r="E30" s="4" t="s">
        <v>6</v>
      </c>
      <c r="F30" s="4" t="s">
        <v>7</v>
      </c>
      <c r="G30" s="4" t="s">
        <v>333</v>
      </c>
      <c r="H30" s="7">
        <f t="shared" si="0"/>
        <v>172.5</v>
      </c>
      <c r="I30" s="7">
        <v>345</v>
      </c>
      <c r="J30" s="6">
        <v>180</v>
      </c>
      <c r="K30" s="6"/>
    </row>
    <row r="31" spans="1:11" ht="123" customHeight="1">
      <c r="A31" s="4" t="s">
        <v>64</v>
      </c>
      <c r="B31" s="4"/>
      <c r="C31" s="5">
        <v>11881360</v>
      </c>
      <c r="D31" s="4" t="s">
        <v>65</v>
      </c>
      <c r="E31" s="4" t="s">
        <v>6</v>
      </c>
      <c r="F31" s="4" t="s">
        <v>7</v>
      </c>
      <c r="G31" s="4" t="s">
        <v>333</v>
      </c>
      <c r="H31" s="7">
        <f t="shared" si="0"/>
        <v>202.5</v>
      </c>
      <c r="I31" s="7">
        <v>405</v>
      </c>
      <c r="J31" s="6">
        <v>42</v>
      </c>
      <c r="K31" s="6"/>
    </row>
    <row r="32" spans="1:11" ht="123" customHeight="1">
      <c r="A32" s="4" t="s">
        <v>66</v>
      </c>
      <c r="B32" s="4"/>
      <c r="C32" s="5">
        <v>11881363</v>
      </c>
      <c r="D32" s="4" t="s">
        <v>67</v>
      </c>
      <c r="E32" s="4" t="s">
        <v>6</v>
      </c>
      <c r="F32" s="4" t="s">
        <v>7</v>
      </c>
      <c r="G32" s="4" t="s">
        <v>333</v>
      </c>
      <c r="H32" s="7">
        <f t="shared" si="0"/>
        <v>202.5</v>
      </c>
      <c r="I32" s="7">
        <v>405</v>
      </c>
      <c r="J32" s="6">
        <v>205</v>
      </c>
      <c r="K32" s="6"/>
    </row>
    <row r="33" spans="1:11" ht="123" customHeight="1">
      <c r="A33" s="4" t="s">
        <v>68</v>
      </c>
      <c r="B33" s="4"/>
      <c r="C33" s="5">
        <v>11881368</v>
      </c>
      <c r="D33" s="4" t="s">
        <v>69</v>
      </c>
      <c r="E33" s="4" t="s">
        <v>6</v>
      </c>
      <c r="F33" s="4" t="s">
        <v>7</v>
      </c>
      <c r="G33" s="4" t="s">
        <v>333</v>
      </c>
      <c r="H33" s="7">
        <f t="shared" si="0"/>
        <v>202.5</v>
      </c>
      <c r="I33" s="7">
        <v>405</v>
      </c>
      <c r="J33" s="6">
        <v>39</v>
      </c>
      <c r="K33" s="6"/>
    </row>
    <row r="34" spans="1:11" ht="123" customHeight="1">
      <c r="A34" s="4" t="s">
        <v>70</v>
      </c>
      <c r="B34" s="4"/>
      <c r="C34" s="5">
        <v>12378763</v>
      </c>
      <c r="D34" s="4" t="s">
        <v>71</v>
      </c>
      <c r="E34" s="4" t="s">
        <v>6</v>
      </c>
      <c r="F34" s="4" t="s">
        <v>7</v>
      </c>
      <c r="G34" s="4" t="s">
        <v>333</v>
      </c>
      <c r="H34" s="7">
        <f t="shared" si="0"/>
        <v>172.5</v>
      </c>
      <c r="I34" s="7">
        <v>345</v>
      </c>
      <c r="J34" s="6">
        <v>94</v>
      </c>
      <c r="K34" s="6"/>
    </row>
    <row r="35" spans="1:11" ht="123" customHeight="1">
      <c r="A35" s="4" t="s">
        <v>72</v>
      </c>
      <c r="B35" s="4"/>
      <c r="C35" s="5">
        <v>12379063</v>
      </c>
      <c r="D35" s="4" t="s">
        <v>73</v>
      </c>
      <c r="E35" s="4" t="s">
        <v>6</v>
      </c>
      <c r="F35" s="4" t="s">
        <v>7</v>
      </c>
      <c r="G35" s="4" t="s">
        <v>333</v>
      </c>
      <c r="H35" s="7">
        <f t="shared" si="0"/>
        <v>230</v>
      </c>
      <c r="I35" s="7">
        <v>460</v>
      </c>
      <c r="J35" s="6">
        <v>53</v>
      </c>
      <c r="K35" s="6"/>
    </row>
    <row r="36" spans="1:11" ht="123" customHeight="1">
      <c r="A36" s="4" t="s">
        <v>74</v>
      </c>
      <c r="B36" s="4"/>
      <c r="C36" s="5">
        <v>12382960</v>
      </c>
      <c r="D36" s="4" t="s">
        <v>75</v>
      </c>
      <c r="E36" s="4" t="s">
        <v>6</v>
      </c>
      <c r="F36" s="4" t="s">
        <v>7</v>
      </c>
      <c r="G36" s="4" t="s">
        <v>333</v>
      </c>
      <c r="H36" s="7">
        <f t="shared" si="0"/>
        <v>172.5</v>
      </c>
      <c r="I36" s="7">
        <v>345</v>
      </c>
      <c r="J36" s="6">
        <v>117</v>
      </c>
      <c r="K36" s="6"/>
    </row>
    <row r="37" spans="1:11" ht="123" customHeight="1">
      <c r="A37" s="4" t="s">
        <v>76</v>
      </c>
      <c r="B37" s="4"/>
      <c r="C37" s="5">
        <v>12382963</v>
      </c>
      <c r="D37" s="4" t="s">
        <v>77</v>
      </c>
      <c r="E37" s="4" t="s">
        <v>6</v>
      </c>
      <c r="F37" s="4" t="s">
        <v>7</v>
      </c>
      <c r="G37" s="4" t="s">
        <v>333</v>
      </c>
      <c r="H37" s="7">
        <f t="shared" si="0"/>
        <v>172.5</v>
      </c>
      <c r="I37" s="7">
        <v>345</v>
      </c>
      <c r="J37" s="6">
        <v>146</v>
      </c>
      <c r="K37" s="6"/>
    </row>
    <row r="38" spans="1:11" ht="123" customHeight="1">
      <c r="A38" s="4" t="s">
        <v>78</v>
      </c>
      <c r="B38" s="4"/>
      <c r="C38" s="5">
        <v>12382968</v>
      </c>
      <c r="D38" s="4" t="s">
        <v>79</v>
      </c>
      <c r="E38" s="4" t="s">
        <v>6</v>
      </c>
      <c r="F38" s="4" t="s">
        <v>7</v>
      </c>
      <c r="G38" s="4" t="s">
        <v>333</v>
      </c>
      <c r="H38" s="7">
        <f t="shared" si="0"/>
        <v>172.5</v>
      </c>
      <c r="I38" s="7">
        <v>345</v>
      </c>
      <c r="J38" s="6">
        <v>58</v>
      </c>
      <c r="K38" s="6"/>
    </row>
    <row r="39" spans="1:11" ht="123" customHeight="1">
      <c r="A39" s="4" t="s">
        <v>80</v>
      </c>
      <c r="B39" s="4"/>
      <c r="C39" s="5">
        <v>12707763</v>
      </c>
      <c r="D39" s="4" t="s">
        <v>81</v>
      </c>
      <c r="E39" s="4" t="s">
        <v>6</v>
      </c>
      <c r="F39" s="4" t="s">
        <v>7</v>
      </c>
      <c r="G39" s="4" t="s">
        <v>333</v>
      </c>
      <c r="H39" s="7">
        <f t="shared" si="0"/>
        <v>172.5</v>
      </c>
      <c r="I39" s="7">
        <v>345</v>
      </c>
      <c r="J39" s="6">
        <v>132</v>
      </c>
      <c r="K39" s="6"/>
    </row>
    <row r="40" spans="1:11" ht="123" customHeight="1">
      <c r="A40" s="4" t="s">
        <v>82</v>
      </c>
      <c r="B40" s="4"/>
      <c r="C40" s="5">
        <v>38442</v>
      </c>
      <c r="D40" s="4" t="s">
        <v>83</v>
      </c>
      <c r="E40" s="4" t="s">
        <v>6</v>
      </c>
      <c r="F40" s="4" t="s">
        <v>7</v>
      </c>
      <c r="G40" s="4" t="s">
        <v>331</v>
      </c>
      <c r="H40" s="7">
        <f t="shared" si="0"/>
        <v>157.5</v>
      </c>
      <c r="I40" s="7">
        <v>315</v>
      </c>
      <c r="J40" s="6">
        <v>117</v>
      </c>
      <c r="K40" s="6"/>
    </row>
    <row r="41" spans="1:11" ht="123" customHeight="1">
      <c r="A41" s="4" t="s">
        <v>84</v>
      </c>
      <c r="B41" s="4"/>
      <c r="C41" s="5">
        <v>12616368</v>
      </c>
      <c r="D41" s="4" t="s">
        <v>85</v>
      </c>
      <c r="E41" s="4" t="s">
        <v>6</v>
      </c>
      <c r="F41" s="4" t="s">
        <v>7</v>
      </c>
      <c r="G41" s="4" t="s">
        <v>333</v>
      </c>
      <c r="H41" s="7">
        <f t="shared" si="0"/>
        <v>225</v>
      </c>
      <c r="I41" s="7">
        <v>450</v>
      </c>
      <c r="J41" s="6">
        <v>161</v>
      </c>
      <c r="K41" s="6"/>
    </row>
    <row r="42" spans="1:11" ht="123" customHeight="1">
      <c r="A42" s="4" t="s">
        <v>86</v>
      </c>
      <c r="B42" s="4"/>
      <c r="C42" s="5">
        <v>133132</v>
      </c>
      <c r="D42" s="4" t="s">
        <v>87</v>
      </c>
      <c r="E42" s="4" t="s">
        <v>6</v>
      </c>
      <c r="F42" s="4" t="s">
        <v>7</v>
      </c>
      <c r="G42" s="4" t="s">
        <v>333</v>
      </c>
      <c r="H42" s="7">
        <f t="shared" si="0"/>
        <v>145</v>
      </c>
      <c r="I42" s="7">
        <v>290</v>
      </c>
      <c r="J42" s="6">
        <v>17</v>
      </c>
      <c r="K42" s="6"/>
    </row>
    <row r="43" spans="1:11" ht="123" customHeight="1">
      <c r="A43" s="4" t="s">
        <v>88</v>
      </c>
      <c r="B43" s="4"/>
      <c r="C43" s="5">
        <v>382860</v>
      </c>
      <c r="D43" s="4" t="s">
        <v>89</v>
      </c>
      <c r="E43" s="4" t="s">
        <v>6</v>
      </c>
      <c r="F43" s="4" t="s">
        <v>7</v>
      </c>
      <c r="G43" s="4" t="s">
        <v>333</v>
      </c>
      <c r="H43" s="7">
        <f t="shared" si="0"/>
        <v>172.5</v>
      </c>
      <c r="I43" s="7">
        <v>345</v>
      </c>
      <c r="J43" s="6">
        <v>46</v>
      </c>
      <c r="K43" s="6"/>
    </row>
    <row r="44" spans="1:11" ht="123" customHeight="1">
      <c r="A44" s="4" t="s">
        <v>90</v>
      </c>
      <c r="B44" s="4"/>
      <c r="C44" s="5">
        <v>12616368</v>
      </c>
      <c r="D44" s="4" t="s">
        <v>91</v>
      </c>
      <c r="E44" s="4" t="s">
        <v>6</v>
      </c>
      <c r="F44" s="4" t="s">
        <v>7</v>
      </c>
      <c r="G44" s="4" t="s">
        <v>333</v>
      </c>
      <c r="H44" s="7">
        <f t="shared" si="0"/>
        <v>200</v>
      </c>
      <c r="I44" s="7">
        <v>400</v>
      </c>
      <c r="J44" s="6">
        <v>161</v>
      </c>
      <c r="K44" s="6"/>
    </row>
    <row r="45" spans="1:11" ht="123" customHeight="1">
      <c r="A45" s="4" t="s">
        <v>90</v>
      </c>
      <c r="B45" s="4"/>
      <c r="C45" s="5">
        <v>12616369</v>
      </c>
      <c r="D45" s="4" t="s">
        <v>91</v>
      </c>
      <c r="E45" s="4" t="s">
        <v>6</v>
      </c>
      <c r="F45" s="4" t="s">
        <v>7</v>
      </c>
      <c r="G45" s="4" t="s">
        <v>333</v>
      </c>
      <c r="H45" s="7">
        <f t="shared" si="0"/>
        <v>200</v>
      </c>
      <c r="I45" s="7">
        <v>400</v>
      </c>
      <c r="J45" s="6">
        <v>161</v>
      </c>
      <c r="K45" s="6"/>
    </row>
    <row r="46" spans="1:11" ht="123" customHeight="1">
      <c r="A46" s="4" t="s">
        <v>90</v>
      </c>
      <c r="B46" s="4"/>
      <c r="C46" s="5">
        <v>12616370</v>
      </c>
      <c r="D46" s="4" t="s">
        <v>91</v>
      </c>
      <c r="E46" s="4" t="s">
        <v>6</v>
      </c>
      <c r="F46" s="4" t="s">
        <v>7</v>
      </c>
      <c r="G46" s="4" t="s">
        <v>333</v>
      </c>
      <c r="H46" s="7">
        <f t="shared" si="0"/>
        <v>200</v>
      </c>
      <c r="I46" s="7">
        <v>400</v>
      </c>
      <c r="J46" s="6">
        <v>161</v>
      </c>
      <c r="K46" s="6"/>
    </row>
    <row r="47" spans="1:11" ht="123" customHeight="1">
      <c r="A47" s="4" t="s">
        <v>90</v>
      </c>
      <c r="B47" s="4"/>
      <c r="C47" s="5">
        <v>12616371</v>
      </c>
      <c r="D47" s="4" t="s">
        <v>91</v>
      </c>
      <c r="E47" s="4" t="s">
        <v>6</v>
      </c>
      <c r="F47" s="4" t="s">
        <v>7</v>
      </c>
      <c r="G47" s="4" t="s">
        <v>333</v>
      </c>
      <c r="H47" s="7">
        <f t="shared" si="0"/>
        <v>200</v>
      </c>
      <c r="I47" s="7">
        <v>400</v>
      </c>
      <c r="J47" s="6">
        <v>161</v>
      </c>
      <c r="K47" s="6"/>
    </row>
    <row r="48" spans="1:11" ht="123" customHeight="1">
      <c r="A48" s="4" t="s">
        <v>92</v>
      </c>
      <c r="B48" s="4"/>
      <c r="C48" s="5">
        <v>12616372</v>
      </c>
      <c r="D48" s="4" t="s">
        <v>93</v>
      </c>
      <c r="E48" s="4" t="s">
        <v>6</v>
      </c>
      <c r="F48" s="4" t="s">
        <v>7</v>
      </c>
      <c r="G48" s="4" t="s">
        <v>333</v>
      </c>
      <c r="H48" s="7">
        <f t="shared" si="0"/>
        <v>200</v>
      </c>
      <c r="I48" s="7">
        <v>400</v>
      </c>
      <c r="J48" s="6">
        <v>11</v>
      </c>
      <c r="K48" s="6"/>
    </row>
    <row r="49" spans="1:11" ht="123" customHeight="1">
      <c r="A49" s="4" t="s">
        <v>94</v>
      </c>
      <c r="B49" s="4"/>
      <c r="C49" s="5">
        <v>12616373</v>
      </c>
      <c r="D49" s="4" t="s">
        <v>95</v>
      </c>
      <c r="E49" s="4" t="s">
        <v>6</v>
      </c>
      <c r="F49" s="4" t="s">
        <v>7</v>
      </c>
      <c r="G49" s="4" t="s">
        <v>333</v>
      </c>
      <c r="H49" s="7">
        <f t="shared" si="0"/>
        <v>187.5</v>
      </c>
      <c r="I49" s="7">
        <v>375</v>
      </c>
      <c r="J49" s="6">
        <v>78</v>
      </c>
      <c r="K49" s="6"/>
    </row>
    <row r="50" spans="1:11" ht="123" customHeight="1">
      <c r="A50" s="4" t="s">
        <v>94</v>
      </c>
      <c r="B50" s="4"/>
      <c r="C50" s="5">
        <v>12616374</v>
      </c>
      <c r="D50" s="4" t="s">
        <v>95</v>
      </c>
      <c r="E50" s="4" t="s">
        <v>6</v>
      </c>
      <c r="F50" s="4" t="s">
        <v>7</v>
      </c>
      <c r="G50" s="4" t="s">
        <v>333</v>
      </c>
      <c r="H50" s="7">
        <f t="shared" si="0"/>
        <v>187.5</v>
      </c>
      <c r="I50" s="7">
        <v>375</v>
      </c>
      <c r="J50" s="6">
        <v>78</v>
      </c>
      <c r="K50" s="6"/>
    </row>
    <row r="51" spans="1:11" ht="123" customHeight="1">
      <c r="A51" s="4" t="s">
        <v>96</v>
      </c>
      <c r="B51" s="4"/>
      <c r="C51" s="5">
        <v>128657</v>
      </c>
      <c r="D51" s="4" t="s">
        <v>97</v>
      </c>
      <c r="E51" s="4" t="s">
        <v>6</v>
      </c>
      <c r="F51" s="4" t="s">
        <v>7</v>
      </c>
      <c r="G51" s="4" t="s">
        <v>333</v>
      </c>
      <c r="H51" s="7">
        <f t="shared" si="0"/>
        <v>142.5</v>
      </c>
      <c r="I51" s="7">
        <v>285</v>
      </c>
      <c r="J51" s="6">
        <v>17</v>
      </c>
      <c r="K51" s="6"/>
    </row>
    <row r="52" spans="1:11" ht="123" customHeight="1">
      <c r="A52" s="4" t="s">
        <v>98</v>
      </c>
      <c r="B52" s="4"/>
      <c r="C52" s="5">
        <v>128658</v>
      </c>
      <c r="D52" s="4" t="s">
        <v>99</v>
      </c>
      <c r="E52" s="4" t="s">
        <v>6</v>
      </c>
      <c r="F52" s="4" t="s">
        <v>7</v>
      </c>
      <c r="G52" s="4" t="s">
        <v>333</v>
      </c>
      <c r="H52" s="7">
        <f t="shared" si="0"/>
        <v>142.5</v>
      </c>
      <c r="I52" s="7">
        <v>285</v>
      </c>
      <c r="J52" s="6">
        <v>150</v>
      </c>
      <c r="K52" s="6"/>
    </row>
    <row r="53" spans="1:11" ht="123" customHeight="1">
      <c r="A53" s="4" t="s">
        <v>100</v>
      </c>
      <c r="B53" s="4"/>
      <c r="C53" s="5">
        <v>128659</v>
      </c>
      <c r="D53" s="4" t="s">
        <v>101</v>
      </c>
      <c r="E53" s="4" t="s">
        <v>6</v>
      </c>
      <c r="F53" s="4" t="s">
        <v>7</v>
      </c>
      <c r="G53" s="4" t="s">
        <v>333</v>
      </c>
      <c r="H53" s="7">
        <f t="shared" si="0"/>
        <v>142.5</v>
      </c>
      <c r="I53" s="7">
        <v>285</v>
      </c>
      <c r="J53" s="6">
        <v>9</v>
      </c>
      <c r="K53" s="6"/>
    </row>
    <row r="54" spans="1:11" ht="123" customHeight="1">
      <c r="A54" s="4" t="s">
        <v>102</v>
      </c>
      <c r="B54" s="4"/>
      <c r="C54" s="5">
        <v>129500</v>
      </c>
      <c r="D54" s="4" t="s">
        <v>103</v>
      </c>
      <c r="E54" s="4" t="s">
        <v>6</v>
      </c>
      <c r="F54" s="4" t="s">
        <v>7</v>
      </c>
      <c r="G54" s="4" t="s">
        <v>333</v>
      </c>
      <c r="H54" s="7">
        <f t="shared" si="0"/>
        <v>142.5</v>
      </c>
      <c r="I54" s="7">
        <v>285</v>
      </c>
      <c r="J54" s="6">
        <v>16</v>
      </c>
      <c r="K54" s="6"/>
    </row>
    <row r="55" spans="1:11" ht="123" customHeight="1">
      <c r="A55" s="4" t="s">
        <v>104</v>
      </c>
      <c r="B55" s="4"/>
      <c r="C55" s="5">
        <v>129505</v>
      </c>
      <c r="D55" s="4" t="s">
        <v>105</v>
      </c>
      <c r="E55" s="4" t="s">
        <v>6</v>
      </c>
      <c r="F55" s="4" t="s">
        <v>7</v>
      </c>
      <c r="G55" s="4" t="s">
        <v>333</v>
      </c>
      <c r="H55" s="7">
        <f t="shared" si="0"/>
        <v>142.5</v>
      </c>
      <c r="I55" s="7">
        <v>285</v>
      </c>
      <c r="J55" s="6">
        <v>6</v>
      </c>
      <c r="K55" s="6"/>
    </row>
    <row r="56" spans="1:11" ht="123" customHeight="1">
      <c r="A56" s="4" t="s">
        <v>106</v>
      </c>
      <c r="B56" s="4"/>
      <c r="C56" s="5">
        <v>129501</v>
      </c>
      <c r="D56" s="4" t="s">
        <v>107</v>
      </c>
      <c r="E56" s="4" t="s">
        <v>6</v>
      </c>
      <c r="F56" s="4" t="s">
        <v>7</v>
      </c>
      <c r="G56" s="4" t="s">
        <v>333</v>
      </c>
      <c r="H56" s="7">
        <f t="shared" si="0"/>
        <v>142.5</v>
      </c>
      <c r="I56" s="7">
        <v>285</v>
      </c>
      <c r="J56" s="6">
        <v>13</v>
      </c>
      <c r="K56" s="6"/>
    </row>
    <row r="57" spans="1:11" ht="123" customHeight="1">
      <c r="A57" s="4" t="s">
        <v>108</v>
      </c>
      <c r="B57" s="4"/>
      <c r="C57" s="5">
        <v>129503</v>
      </c>
      <c r="D57" s="4" t="s">
        <v>109</v>
      </c>
      <c r="E57" s="4" t="s">
        <v>6</v>
      </c>
      <c r="F57" s="4" t="s">
        <v>7</v>
      </c>
      <c r="G57" s="4" t="s">
        <v>333</v>
      </c>
      <c r="H57" s="7">
        <f t="shared" si="0"/>
        <v>142.5</v>
      </c>
      <c r="I57" s="7">
        <v>285</v>
      </c>
      <c r="J57" s="6">
        <v>25</v>
      </c>
      <c r="K57" s="6"/>
    </row>
    <row r="58" spans="1:11" ht="123" customHeight="1">
      <c r="A58" s="4" t="s">
        <v>110</v>
      </c>
      <c r="B58" s="4"/>
      <c r="C58" s="5">
        <v>129502</v>
      </c>
      <c r="D58" s="4" t="s">
        <v>111</v>
      </c>
      <c r="E58" s="4" t="s">
        <v>6</v>
      </c>
      <c r="F58" s="4" t="s">
        <v>7</v>
      </c>
      <c r="G58" s="4" t="s">
        <v>333</v>
      </c>
      <c r="H58" s="7">
        <f t="shared" si="0"/>
        <v>142.5</v>
      </c>
      <c r="I58" s="7">
        <v>285</v>
      </c>
      <c r="J58" s="6">
        <v>16</v>
      </c>
      <c r="K58" s="6"/>
    </row>
    <row r="59" spans="1:11" ht="123" customHeight="1">
      <c r="A59" s="4" t="s">
        <v>112</v>
      </c>
      <c r="B59" s="4"/>
      <c r="C59" s="5">
        <v>128652</v>
      </c>
      <c r="D59" s="4" t="s">
        <v>113</v>
      </c>
      <c r="E59" s="4" t="s">
        <v>114</v>
      </c>
      <c r="F59" s="4" t="s">
        <v>115</v>
      </c>
      <c r="G59" s="4" t="s">
        <v>334</v>
      </c>
      <c r="H59" s="7">
        <f t="shared" si="0"/>
        <v>72.5</v>
      </c>
      <c r="I59" s="7">
        <v>145</v>
      </c>
      <c r="J59" s="6">
        <v>289</v>
      </c>
      <c r="K59" s="6"/>
    </row>
    <row r="60" spans="1:11" ht="123" customHeight="1">
      <c r="A60" s="4" t="s">
        <v>116</v>
      </c>
      <c r="B60" s="4"/>
      <c r="C60" s="5">
        <v>128650</v>
      </c>
      <c r="D60" s="4" t="s">
        <v>117</v>
      </c>
      <c r="E60" s="4" t="s">
        <v>114</v>
      </c>
      <c r="F60" s="4" t="s">
        <v>115</v>
      </c>
      <c r="G60" s="4" t="s">
        <v>334</v>
      </c>
      <c r="H60" s="7">
        <f t="shared" si="0"/>
        <v>72.5</v>
      </c>
      <c r="I60" s="7">
        <v>145</v>
      </c>
      <c r="J60" s="6">
        <v>138</v>
      </c>
      <c r="K60" s="6"/>
    </row>
    <row r="61" spans="1:11" ht="123" customHeight="1">
      <c r="A61" s="4" t="s">
        <v>118</v>
      </c>
      <c r="B61" s="4"/>
      <c r="C61" s="5">
        <v>127382</v>
      </c>
      <c r="D61" s="4" t="s">
        <v>119</v>
      </c>
      <c r="E61" s="4" t="s">
        <v>114</v>
      </c>
      <c r="F61" s="4" t="s">
        <v>115</v>
      </c>
      <c r="G61" s="4" t="s">
        <v>335</v>
      </c>
      <c r="H61" s="7">
        <f t="shared" si="0"/>
        <v>102.5</v>
      </c>
      <c r="I61" s="7">
        <v>205</v>
      </c>
      <c r="J61" s="6">
        <v>148</v>
      </c>
      <c r="K61" s="6"/>
    </row>
    <row r="62" spans="1:11" ht="123" customHeight="1">
      <c r="A62" s="4" t="s">
        <v>120</v>
      </c>
      <c r="B62" s="4"/>
      <c r="C62" s="5">
        <v>127381</v>
      </c>
      <c r="D62" s="4" t="s">
        <v>121</v>
      </c>
      <c r="E62" s="4" t="s">
        <v>114</v>
      </c>
      <c r="F62" s="4" t="s">
        <v>115</v>
      </c>
      <c r="G62" s="4" t="s">
        <v>335</v>
      </c>
      <c r="H62" s="7">
        <f t="shared" si="0"/>
        <v>102.5</v>
      </c>
      <c r="I62" s="7">
        <v>205</v>
      </c>
      <c r="J62" s="6">
        <v>573</v>
      </c>
      <c r="K62" s="6"/>
    </row>
    <row r="63" spans="1:11" ht="123" customHeight="1">
      <c r="A63" s="4" t="s">
        <v>122</v>
      </c>
      <c r="B63" s="4"/>
      <c r="C63" s="5">
        <v>127380</v>
      </c>
      <c r="D63" s="4" t="s">
        <v>123</v>
      </c>
      <c r="E63" s="4" t="s">
        <v>114</v>
      </c>
      <c r="F63" s="4" t="s">
        <v>115</v>
      </c>
      <c r="G63" s="4" t="s">
        <v>335</v>
      </c>
      <c r="H63" s="7">
        <f t="shared" si="0"/>
        <v>102.5</v>
      </c>
      <c r="I63" s="7">
        <v>205</v>
      </c>
      <c r="J63" s="6">
        <v>234</v>
      </c>
      <c r="K63" s="6"/>
    </row>
    <row r="64" spans="1:11" ht="123" customHeight="1">
      <c r="A64" s="4" t="s">
        <v>124</v>
      </c>
      <c r="B64" s="4"/>
      <c r="C64" s="5">
        <v>127379</v>
      </c>
      <c r="D64" s="4" t="s">
        <v>125</v>
      </c>
      <c r="E64" s="4" t="s">
        <v>114</v>
      </c>
      <c r="F64" s="4" t="s">
        <v>115</v>
      </c>
      <c r="G64" s="4" t="s">
        <v>335</v>
      </c>
      <c r="H64" s="7">
        <f t="shared" si="0"/>
        <v>102.5</v>
      </c>
      <c r="I64" s="7">
        <v>205</v>
      </c>
      <c r="J64" s="6">
        <v>611</v>
      </c>
      <c r="K64" s="6"/>
    </row>
    <row r="65" spans="1:11" ht="123" customHeight="1">
      <c r="A65" s="4" t="s">
        <v>126</v>
      </c>
      <c r="B65" s="4"/>
      <c r="C65" s="5">
        <v>127378</v>
      </c>
      <c r="D65" s="4" t="s">
        <v>127</v>
      </c>
      <c r="E65" s="4" t="s">
        <v>114</v>
      </c>
      <c r="F65" s="4" t="s">
        <v>115</v>
      </c>
      <c r="G65" s="4" t="s">
        <v>335</v>
      </c>
      <c r="H65" s="7">
        <f t="shared" si="0"/>
        <v>102.5</v>
      </c>
      <c r="I65" s="7">
        <v>205</v>
      </c>
      <c r="J65" s="6">
        <v>448</v>
      </c>
      <c r="K65" s="6"/>
    </row>
    <row r="66" spans="1:11" ht="123" customHeight="1">
      <c r="A66" s="4" t="s">
        <v>128</v>
      </c>
      <c r="B66" s="4"/>
      <c r="C66" s="5">
        <v>124587</v>
      </c>
      <c r="D66" s="4" t="s">
        <v>129</v>
      </c>
      <c r="E66" s="4" t="s">
        <v>114</v>
      </c>
      <c r="F66" s="4" t="s">
        <v>115</v>
      </c>
      <c r="G66" s="4" t="s">
        <v>335</v>
      </c>
      <c r="H66" s="7">
        <f t="shared" si="0"/>
        <v>102.5</v>
      </c>
      <c r="I66" s="7">
        <v>205</v>
      </c>
      <c r="J66" s="6">
        <v>180</v>
      </c>
      <c r="K66" s="6"/>
    </row>
    <row r="67" spans="1:11" ht="123" customHeight="1">
      <c r="A67" s="4" t="s">
        <v>130</v>
      </c>
      <c r="B67" s="4"/>
      <c r="C67" s="5">
        <v>124586</v>
      </c>
      <c r="D67" s="4" t="s">
        <v>131</v>
      </c>
      <c r="E67" s="4" t="s">
        <v>114</v>
      </c>
      <c r="F67" s="4" t="s">
        <v>115</v>
      </c>
      <c r="G67" s="4" t="s">
        <v>335</v>
      </c>
      <c r="H67" s="7">
        <f t="shared" ref="H67:H130" si="1">I67/2</f>
        <v>102.5</v>
      </c>
      <c r="I67" s="7">
        <v>205</v>
      </c>
      <c r="J67" s="6">
        <v>105</v>
      </c>
      <c r="K67" s="6"/>
    </row>
    <row r="68" spans="1:11" ht="123" customHeight="1">
      <c r="A68" s="4" t="s">
        <v>132</v>
      </c>
      <c r="B68" s="4"/>
      <c r="C68" s="5">
        <v>124585</v>
      </c>
      <c r="D68" s="4" t="s">
        <v>133</v>
      </c>
      <c r="E68" s="4" t="s">
        <v>114</v>
      </c>
      <c r="F68" s="4" t="s">
        <v>115</v>
      </c>
      <c r="G68" s="4" t="s">
        <v>335</v>
      </c>
      <c r="H68" s="7">
        <f t="shared" si="1"/>
        <v>102.5</v>
      </c>
      <c r="I68" s="7">
        <v>205</v>
      </c>
      <c r="J68" s="6">
        <v>816</v>
      </c>
      <c r="K68" s="6"/>
    </row>
    <row r="69" spans="1:11" ht="123" customHeight="1">
      <c r="A69" s="4" t="s">
        <v>134</v>
      </c>
      <c r="B69" s="4"/>
      <c r="C69" s="5">
        <v>123740</v>
      </c>
      <c r="D69" s="4" t="s">
        <v>135</v>
      </c>
      <c r="E69" s="4" t="s">
        <v>114</v>
      </c>
      <c r="F69" s="4" t="s">
        <v>115</v>
      </c>
      <c r="G69" s="4" t="s">
        <v>335</v>
      </c>
      <c r="H69" s="7">
        <f t="shared" si="1"/>
        <v>92.5</v>
      </c>
      <c r="I69" s="7">
        <v>185</v>
      </c>
      <c r="J69" s="6">
        <v>106</v>
      </c>
      <c r="K69" s="6"/>
    </row>
    <row r="70" spans="1:11" ht="123" customHeight="1">
      <c r="A70" s="4" t="s">
        <v>136</v>
      </c>
      <c r="B70" s="4"/>
      <c r="C70" s="5">
        <v>123739</v>
      </c>
      <c r="D70" s="4" t="s">
        <v>137</v>
      </c>
      <c r="E70" s="4" t="s">
        <v>114</v>
      </c>
      <c r="F70" s="4" t="s">
        <v>115</v>
      </c>
      <c r="G70" s="4" t="s">
        <v>335</v>
      </c>
      <c r="H70" s="7">
        <f t="shared" si="1"/>
        <v>92.5</v>
      </c>
      <c r="I70" s="7">
        <v>185</v>
      </c>
      <c r="J70" s="6">
        <v>230</v>
      </c>
      <c r="K70" s="6"/>
    </row>
    <row r="71" spans="1:11" ht="123" customHeight="1">
      <c r="A71" s="4" t="s">
        <v>138</v>
      </c>
      <c r="B71" s="4"/>
      <c r="C71" s="5">
        <v>118747</v>
      </c>
      <c r="D71" s="4" t="s">
        <v>139</v>
      </c>
      <c r="E71" s="4" t="s">
        <v>114</v>
      </c>
      <c r="F71" s="4" t="s">
        <v>115</v>
      </c>
      <c r="G71" s="4" t="s">
        <v>335</v>
      </c>
      <c r="H71" s="7">
        <f t="shared" si="1"/>
        <v>112.5</v>
      </c>
      <c r="I71" s="7">
        <v>225</v>
      </c>
      <c r="J71" s="6">
        <v>40</v>
      </c>
      <c r="K71" s="6"/>
    </row>
    <row r="72" spans="1:11" ht="123" customHeight="1">
      <c r="A72" s="4" t="s">
        <v>140</v>
      </c>
      <c r="B72" s="4"/>
      <c r="C72" s="5">
        <v>118743</v>
      </c>
      <c r="D72" s="4" t="s">
        <v>141</v>
      </c>
      <c r="E72" s="4" t="s">
        <v>114</v>
      </c>
      <c r="F72" s="4" t="s">
        <v>115</v>
      </c>
      <c r="G72" s="4" t="s">
        <v>335</v>
      </c>
      <c r="H72" s="7">
        <f t="shared" si="1"/>
        <v>112.5</v>
      </c>
      <c r="I72" s="7">
        <v>225</v>
      </c>
      <c r="J72" s="6">
        <v>58</v>
      </c>
      <c r="K72" s="6"/>
    </row>
    <row r="73" spans="1:11" ht="123" customHeight="1">
      <c r="A73" s="4" t="s">
        <v>142</v>
      </c>
      <c r="B73" s="4"/>
      <c r="C73" s="5">
        <v>124473</v>
      </c>
      <c r="D73" s="4" t="s">
        <v>143</v>
      </c>
      <c r="E73" s="4" t="s">
        <v>114</v>
      </c>
      <c r="F73" s="4" t="s">
        <v>144</v>
      </c>
      <c r="G73" s="4" t="s">
        <v>336</v>
      </c>
      <c r="H73" s="7">
        <f t="shared" si="1"/>
        <v>132.5</v>
      </c>
      <c r="I73" s="7">
        <v>265</v>
      </c>
      <c r="J73" s="6">
        <v>668</v>
      </c>
      <c r="K73" s="6"/>
    </row>
    <row r="74" spans="1:11" ht="123" customHeight="1">
      <c r="A74" s="4" t="s">
        <v>145</v>
      </c>
      <c r="B74" s="4"/>
      <c r="C74" s="5">
        <v>128737</v>
      </c>
      <c r="D74" s="4" t="s">
        <v>146</v>
      </c>
      <c r="E74" s="4" t="s">
        <v>114</v>
      </c>
      <c r="F74" s="4" t="s">
        <v>147</v>
      </c>
      <c r="G74" s="4" t="s">
        <v>337</v>
      </c>
      <c r="H74" s="7">
        <f t="shared" si="1"/>
        <v>202.5</v>
      </c>
      <c r="I74" s="7">
        <v>405</v>
      </c>
      <c r="J74" s="6">
        <v>195</v>
      </c>
      <c r="K74" s="6"/>
    </row>
    <row r="75" spans="1:11" ht="123" customHeight="1">
      <c r="A75" s="4" t="s">
        <v>148</v>
      </c>
      <c r="B75" s="4"/>
      <c r="C75" s="5">
        <v>128736</v>
      </c>
      <c r="D75" s="4" t="s">
        <v>149</v>
      </c>
      <c r="E75" s="4" t="s">
        <v>114</v>
      </c>
      <c r="F75" s="4" t="s">
        <v>147</v>
      </c>
      <c r="G75" s="4" t="s">
        <v>337</v>
      </c>
      <c r="H75" s="7">
        <f t="shared" si="1"/>
        <v>162.5</v>
      </c>
      <c r="I75" s="7">
        <v>325</v>
      </c>
      <c r="J75" s="6">
        <v>28</v>
      </c>
      <c r="K75" s="6"/>
    </row>
    <row r="76" spans="1:11" ht="123" customHeight="1">
      <c r="A76" s="4" t="s">
        <v>150</v>
      </c>
      <c r="B76" s="4"/>
      <c r="C76" s="5">
        <v>128611</v>
      </c>
      <c r="D76" s="4" t="s">
        <v>151</v>
      </c>
      <c r="E76" s="4" t="s">
        <v>114</v>
      </c>
      <c r="F76" s="4" t="s">
        <v>147</v>
      </c>
      <c r="G76" s="4" t="s">
        <v>337</v>
      </c>
      <c r="H76" s="7">
        <f t="shared" si="1"/>
        <v>255</v>
      </c>
      <c r="I76" s="7">
        <v>510</v>
      </c>
      <c r="J76" s="6">
        <v>36</v>
      </c>
      <c r="K76" s="6"/>
    </row>
    <row r="77" spans="1:11" ht="123" customHeight="1">
      <c r="A77" s="4" t="s">
        <v>152</v>
      </c>
      <c r="B77" s="4"/>
      <c r="C77" s="5">
        <v>198845</v>
      </c>
      <c r="D77" s="4" t="s">
        <v>153</v>
      </c>
      <c r="E77" s="4" t="s">
        <v>114</v>
      </c>
      <c r="F77" s="4" t="s">
        <v>115</v>
      </c>
      <c r="G77" s="4" t="s">
        <v>338</v>
      </c>
      <c r="H77" s="7">
        <f t="shared" si="1"/>
        <v>110</v>
      </c>
      <c r="I77" s="7">
        <v>220</v>
      </c>
      <c r="J77" s="6">
        <v>12</v>
      </c>
      <c r="K77" s="6"/>
    </row>
    <row r="78" spans="1:11" ht="123" customHeight="1">
      <c r="A78" s="4" t="s">
        <v>154</v>
      </c>
      <c r="B78" s="4"/>
      <c r="C78" s="5">
        <v>198842</v>
      </c>
      <c r="D78" s="4" t="s">
        <v>155</v>
      </c>
      <c r="E78" s="4" t="s">
        <v>114</v>
      </c>
      <c r="F78" s="4" t="s">
        <v>115</v>
      </c>
      <c r="G78" s="4" t="s">
        <v>338</v>
      </c>
      <c r="H78" s="7">
        <f t="shared" si="1"/>
        <v>170</v>
      </c>
      <c r="I78" s="7">
        <v>340</v>
      </c>
      <c r="J78" s="6">
        <v>13</v>
      </c>
      <c r="K78" s="6"/>
    </row>
    <row r="79" spans="1:11" ht="123" customHeight="1">
      <c r="A79" s="4" t="s">
        <v>156</v>
      </c>
      <c r="B79" s="4"/>
      <c r="C79" s="5">
        <v>198841</v>
      </c>
      <c r="D79" s="4" t="s">
        <v>157</v>
      </c>
      <c r="E79" s="4" t="s">
        <v>114</v>
      </c>
      <c r="F79" s="4" t="s">
        <v>115</v>
      </c>
      <c r="G79" s="4" t="s">
        <v>338</v>
      </c>
      <c r="H79" s="7">
        <f t="shared" si="1"/>
        <v>150</v>
      </c>
      <c r="I79" s="7">
        <v>300</v>
      </c>
      <c r="J79" s="6">
        <v>11</v>
      </c>
      <c r="K79" s="6"/>
    </row>
    <row r="80" spans="1:11" ht="123" customHeight="1">
      <c r="A80" s="4" t="s">
        <v>158</v>
      </c>
      <c r="B80" s="4"/>
      <c r="C80" s="5">
        <v>198810</v>
      </c>
      <c r="D80" s="4" t="s">
        <v>159</v>
      </c>
      <c r="E80" s="4" t="s">
        <v>114</v>
      </c>
      <c r="F80" s="4" t="s">
        <v>115</v>
      </c>
      <c r="G80" s="4" t="s">
        <v>339</v>
      </c>
      <c r="H80" s="7">
        <f t="shared" si="1"/>
        <v>110</v>
      </c>
      <c r="I80" s="7">
        <v>220</v>
      </c>
      <c r="J80" s="6">
        <v>10</v>
      </c>
      <c r="K80" s="6"/>
    </row>
    <row r="81" spans="1:11" ht="123" customHeight="1">
      <c r="A81" s="4" t="s">
        <v>160</v>
      </c>
      <c r="B81" s="4"/>
      <c r="C81" s="5">
        <v>198249</v>
      </c>
      <c r="D81" s="4" t="s">
        <v>161</v>
      </c>
      <c r="E81" s="4" t="s">
        <v>114</v>
      </c>
      <c r="F81" s="4" t="s">
        <v>115</v>
      </c>
      <c r="G81" s="4" t="s">
        <v>336</v>
      </c>
      <c r="H81" s="7">
        <f t="shared" si="1"/>
        <v>225</v>
      </c>
      <c r="I81" s="7">
        <v>450</v>
      </c>
      <c r="J81" s="6">
        <v>126</v>
      </c>
      <c r="K81" s="6"/>
    </row>
    <row r="82" spans="1:11" ht="123" customHeight="1">
      <c r="A82" s="4" t="s">
        <v>162</v>
      </c>
      <c r="B82" s="4"/>
      <c r="C82" s="5">
        <v>131734</v>
      </c>
      <c r="D82" s="4" t="s">
        <v>163</v>
      </c>
      <c r="E82" s="4" t="s">
        <v>114</v>
      </c>
      <c r="F82" s="4" t="s">
        <v>115</v>
      </c>
      <c r="G82" s="4" t="s">
        <v>336</v>
      </c>
      <c r="H82" s="7">
        <f t="shared" si="1"/>
        <v>220</v>
      </c>
      <c r="I82" s="7">
        <v>440</v>
      </c>
      <c r="J82" s="6">
        <v>47</v>
      </c>
      <c r="K82" s="6"/>
    </row>
    <row r="83" spans="1:11" ht="123" customHeight="1">
      <c r="A83" s="4" t="s">
        <v>164</v>
      </c>
      <c r="B83" s="4"/>
      <c r="C83" s="5">
        <v>131106</v>
      </c>
      <c r="D83" s="4" t="s">
        <v>165</v>
      </c>
      <c r="E83" s="4" t="s">
        <v>114</v>
      </c>
      <c r="F83" s="4" t="s">
        <v>115</v>
      </c>
      <c r="G83" s="4" t="s">
        <v>339</v>
      </c>
      <c r="H83" s="7">
        <f t="shared" si="1"/>
        <v>130</v>
      </c>
      <c r="I83" s="7">
        <v>260</v>
      </c>
      <c r="J83" s="6">
        <v>690</v>
      </c>
      <c r="K83" s="6"/>
    </row>
    <row r="84" spans="1:11" ht="123" customHeight="1">
      <c r="A84" s="4" t="s">
        <v>166</v>
      </c>
      <c r="B84" s="4"/>
      <c r="C84" s="5">
        <v>130749</v>
      </c>
      <c r="D84" s="4" t="s">
        <v>167</v>
      </c>
      <c r="E84" s="4" t="s">
        <v>114</v>
      </c>
      <c r="F84" s="4" t="s">
        <v>115</v>
      </c>
      <c r="G84" s="4" t="s">
        <v>336</v>
      </c>
      <c r="H84" s="7">
        <f t="shared" si="1"/>
        <v>220</v>
      </c>
      <c r="I84" s="7">
        <v>440</v>
      </c>
      <c r="J84" s="6">
        <v>36</v>
      </c>
      <c r="K84" s="6"/>
    </row>
    <row r="85" spans="1:11" ht="123" customHeight="1">
      <c r="A85" s="4" t="s">
        <v>168</v>
      </c>
      <c r="B85" s="4"/>
      <c r="C85" s="5">
        <v>130072</v>
      </c>
      <c r="D85" s="4" t="s">
        <v>169</v>
      </c>
      <c r="E85" s="4" t="s">
        <v>114</v>
      </c>
      <c r="F85" s="4" t="s">
        <v>115</v>
      </c>
      <c r="G85" s="4" t="s">
        <v>339</v>
      </c>
      <c r="H85" s="7">
        <f t="shared" si="1"/>
        <v>100</v>
      </c>
      <c r="I85" s="7">
        <v>200</v>
      </c>
      <c r="J85" s="6">
        <v>3406</v>
      </c>
      <c r="K85" s="6"/>
    </row>
    <row r="86" spans="1:11" ht="123" customHeight="1">
      <c r="A86" s="4" t="s">
        <v>170</v>
      </c>
      <c r="B86" s="4"/>
      <c r="C86" s="5">
        <v>130070</v>
      </c>
      <c r="D86" s="4" t="s">
        <v>171</v>
      </c>
      <c r="E86" s="4" t="s">
        <v>114</v>
      </c>
      <c r="F86" s="4" t="s">
        <v>115</v>
      </c>
      <c r="G86" s="4" t="s">
        <v>339</v>
      </c>
      <c r="H86" s="7">
        <f t="shared" si="1"/>
        <v>130</v>
      </c>
      <c r="I86" s="7">
        <v>260</v>
      </c>
      <c r="J86" s="6">
        <v>1493</v>
      </c>
      <c r="K86" s="6"/>
    </row>
    <row r="87" spans="1:11" ht="123" customHeight="1">
      <c r="A87" s="4" t="s">
        <v>172</v>
      </c>
      <c r="B87" s="4"/>
      <c r="C87" s="5">
        <v>198883</v>
      </c>
      <c r="D87" s="4" t="s">
        <v>173</v>
      </c>
      <c r="E87" s="4" t="s">
        <v>114</v>
      </c>
      <c r="F87" s="4" t="s">
        <v>144</v>
      </c>
      <c r="G87" s="4" t="s">
        <v>336</v>
      </c>
      <c r="H87" s="7">
        <f t="shared" si="1"/>
        <v>150</v>
      </c>
      <c r="I87" s="7">
        <v>300</v>
      </c>
      <c r="J87" s="6">
        <v>627</v>
      </c>
      <c r="K87" s="6"/>
    </row>
    <row r="88" spans="1:11" ht="123" customHeight="1">
      <c r="A88" s="4" t="s">
        <v>174</v>
      </c>
      <c r="B88" s="4"/>
      <c r="C88" s="5">
        <v>14311</v>
      </c>
      <c r="D88" s="4" t="s">
        <v>175</v>
      </c>
      <c r="E88" s="4" t="s">
        <v>114</v>
      </c>
      <c r="F88" s="4" t="s">
        <v>144</v>
      </c>
      <c r="G88" s="4" t="s">
        <v>339</v>
      </c>
      <c r="H88" s="7">
        <f t="shared" si="1"/>
        <v>120</v>
      </c>
      <c r="I88" s="7">
        <v>240</v>
      </c>
      <c r="J88" s="6">
        <v>1610</v>
      </c>
      <c r="K88" s="6"/>
    </row>
    <row r="89" spans="1:11" ht="123" customHeight="1">
      <c r="A89" s="4" t="s">
        <v>176</v>
      </c>
      <c r="B89" s="4"/>
      <c r="C89" s="5">
        <v>14309</v>
      </c>
      <c r="D89" s="4" t="s">
        <v>177</v>
      </c>
      <c r="E89" s="4" t="s">
        <v>114</v>
      </c>
      <c r="F89" s="4" t="s">
        <v>144</v>
      </c>
      <c r="G89" s="4" t="s">
        <v>339</v>
      </c>
      <c r="H89" s="7">
        <f t="shared" si="1"/>
        <v>110</v>
      </c>
      <c r="I89" s="7">
        <v>220</v>
      </c>
      <c r="J89" s="6">
        <v>1084</v>
      </c>
      <c r="K89" s="6"/>
    </row>
    <row r="90" spans="1:11" ht="123" customHeight="1">
      <c r="A90" s="4" t="s">
        <v>178</v>
      </c>
      <c r="B90" s="4"/>
      <c r="C90" s="5">
        <v>198683</v>
      </c>
      <c r="D90" s="4" t="s">
        <v>179</v>
      </c>
      <c r="E90" s="4" t="s">
        <v>114</v>
      </c>
      <c r="F90" s="4" t="s">
        <v>180</v>
      </c>
      <c r="G90" s="4" t="s">
        <v>340</v>
      </c>
      <c r="H90" s="7">
        <f t="shared" si="1"/>
        <v>100</v>
      </c>
      <c r="I90" s="7">
        <v>200</v>
      </c>
      <c r="J90" s="6">
        <v>48</v>
      </c>
      <c r="K90" s="6"/>
    </row>
    <row r="91" spans="1:11" ht="123" customHeight="1">
      <c r="A91" s="4" t="s">
        <v>181</v>
      </c>
      <c r="B91" s="4"/>
      <c r="C91" s="5">
        <v>198021</v>
      </c>
      <c r="D91" s="4" t="s">
        <v>182</v>
      </c>
      <c r="E91" s="4" t="s">
        <v>114</v>
      </c>
      <c r="F91" s="4" t="s">
        <v>147</v>
      </c>
      <c r="G91" s="4" t="s">
        <v>341</v>
      </c>
      <c r="H91" s="7">
        <f t="shared" si="1"/>
        <v>550</v>
      </c>
      <c r="I91" s="7">
        <v>1100</v>
      </c>
      <c r="J91" s="6">
        <v>16</v>
      </c>
      <c r="K91" s="6"/>
    </row>
    <row r="92" spans="1:11" ht="123" customHeight="1">
      <c r="A92" s="4" t="s">
        <v>183</v>
      </c>
      <c r="B92" s="4"/>
      <c r="C92" s="5">
        <v>131797</v>
      </c>
      <c r="D92" s="4" t="s">
        <v>184</v>
      </c>
      <c r="E92" s="4" t="s">
        <v>114</v>
      </c>
      <c r="F92" s="4" t="s">
        <v>147</v>
      </c>
      <c r="G92" s="4" t="s">
        <v>341</v>
      </c>
      <c r="H92" s="7">
        <f t="shared" si="1"/>
        <v>600</v>
      </c>
      <c r="I92" s="7">
        <v>1200</v>
      </c>
      <c r="J92" s="6">
        <v>166</v>
      </c>
      <c r="K92" s="6"/>
    </row>
    <row r="93" spans="1:11" ht="123" customHeight="1">
      <c r="A93" s="4" t="s">
        <v>185</v>
      </c>
      <c r="B93" s="4"/>
      <c r="C93" s="5">
        <v>131717</v>
      </c>
      <c r="D93" s="4" t="s">
        <v>186</v>
      </c>
      <c r="E93" s="4" t="s">
        <v>114</v>
      </c>
      <c r="F93" s="4" t="s">
        <v>147</v>
      </c>
      <c r="G93" s="4" t="s">
        <v>342</v>
      </c>
      <c r="H93" s="7">
        <f t="shared" si="1"/>
        <v>550</v>
      </c>
      <c r="I93" s="7">
        <v>1100</v>
      </c>
      <c r="J93" s="6">
        <v>32</v>
      </c>
      <c r="K93" s="6"/>
    </row>
    <row r="94" spans="1:11" ht="123" customHeight="1">
      <c r="A94" s="4" t="s">
        <v>187</v>
      </c>
      <c r="B94" s="4"/>
      <c r="C94" s="5">
        <v>130921</v>
      </c>
      <c r="D94" s="4" t="s">
        <v>188</v>
      </c>
      <c r="E94" s="4" t="s">
        <v>114</v>
      </c>
      <c r="F94" s="4" t="s">
        <v>147</v>
      </c>
      <c r="G94" s="4" t="s">
        <v>343</v>
      </c>
      <c r="H94" s="7">
        <f t="shared" si="1"/>
        <v>350</v>
      </c>
      <c r="I94" s="7">
        <v>700</v>
      </c>
      <c r="J94" s="6">
        <v>317</v>
      </c>
      <c r="K94" s="6"/>
    </row>
    <row r="95" spans="1:11" ht="123" customHeight="1">
      <c r="A95" s="4" t="s">
        <v>189</v>
      </c>
      <c r="B95" s="4"/>
      <c r="C95" s="5">
        <v>130314</v>
      </c>
      <c r="D95" s="4" t="s">
        <v>190</v>
      </c>
      <c r="E95" s="4" t="s">
        <v>114</v>
      </c>
      <c r="F95" s="4" t="s">
        <v>147</v>
      </c>
      <c r="G95" s="4" t="s">
        <v>342</v>
      </c>
      <c r="H95" s="7">
        <f t="shared" si="1"/>
        <v>375</v>
      </c>
      <c r="I95" s="7">
        <v>750</v>
      </c>
      <c r="J95" s="6">
        <v>25</v>
      </c>
      <c r="K95" s="6"/>
    </row>
    <row r="96" spans="1:11" ht="123" customHeight="1">
      <c r="A96" s="4" t="s">
        <v>191</v>
      </c>
      <c r="B96" s="4"/>
      <c r="C96" s="5">
        <v>131265</v>
      </c>
      <c r="D96" s="4" t="s">
        <v>192</v>
      </c>
      <c r="E96" s="4" t="s">
        <v>114</v>
      </c>
      <c r="F96" s="4" t="s">
        <v>115</v>
      </c>
      <c r="G96" s="4" t="s">
        <v>344</v>
      </c>
      <c r="H96" s="7">
        <f t="shared" si="1"/>
        <v>250</v>
      </c>
      <c r="I96" s="7">
        <v>500</v>
      </c>
      <c r="J96" s="6">
        <v>48</v>
      </c>
      <c r="K96" s="6"/>
    </row>
    <row r="97" spans="1:11" ht="123" customHeight="1">
      <c r="A97" s="4" t="s">
        <v>193</v>
      </c>
      <c r="B97" s="4"/>
      <c r="C97" s="5">
        <v>131264</v>
      </c>
      <c r="D97" s="4" t="s">
        <v>194</v>
      </c>
      <c r="E97" s="4" t="s">
        <v>114</v>
      </c>
      <c r="F97" s="4" t="s">
        <v>115</v>
      </c>
      <c r="G97" s="4" t="s">
        <v>344</v>
      </c>
      <c r="H97" s="7">
        <f t="shared" si="1"/>
        <v>250</v>
      </c>
      <c r="I97" s="7">
        <v>500</v>
      </c>
      <c r="J97" s="6">
        <v>91</v>
      </c>
      <c r="K97" s="6"/>
    </row>
    <row r="98" spans="1:11" ht="123" customHeight="1">
      <c r="A98" s="4" t="s">
        <v>195</v>
      </c>
      <c r="B98" s="4"/>
      <c r="C98" s="5">
        <v>131261</v>
      </c>
      <c r="D98" s="4" t="s">
        <v>196</v>
      </c>
      <c r="E98" s="4" t="s">
        <v>114</v>
      </c>
      <c r="F98" s="4" t="s">
        <v>115</v>
      </c>
      <c r="G98" s="4" t="s">
        <v>344</v>
      </c>
      <c r="H98" s="7">
        <f t="shared" si="1"/>
        <v>200</v>
      </c>
      <c r="I98" s="7">
        <v>400</v>
      </c>
      <c r="J98" s="6">
        <v>75</v>
      </c>
      <c r="K98" s="6"/>
    </row>
    <row r="99" spans="1:11" ht="123" customHeight="1">
      <c r="A99" s="4" t="s">
        <v>197</v>
      </c>
      <c r="B99" s="4"/>
      <c r="C99" s="5">
        <v>131259</v>
      </c>
      <c r="D99" s="4" t="s">
        <v>198</v>
      </c>
      <c r="E99" s="4" t="s">
        <v>114</v>
      </c>
      <c r="F99" s="4" t="s">
        <v>115</v>
      </c>
      <c r="G99" s="4" t="s">
        <v>344</v>
      </c>
      <c r="H99" s="7">
        <f t="shared" si="1"/>
        <v>200</v>
      </c>
      <c r="I99" s="7">
        <v>400</v>
      </c>
      <c r="J99" s="6">
        <v>42</v>
      </c>
      <c r="K99" s="6"/>
    </row>
    <row r="100" spans="1:11" ht="123" customHeight="1">
      <c r="A100" s="4" t="s">
        <v>199</v>
      </c>
      <c r="B100" s="4"/>
      <c r="C100" s="5">
        <v>131258</v>
      </c>
      <c r="D100" s="4" t="s">
        <v>200</v>
      </c>
      <c r="E100" s="4" t="s">
        <v>114</v>
      </c>
      <c r="F100" s="4" t="s">
        <v>115</v>
      </c>
      <c r="G100" s="4" t="s">
        <v>344</v>
      </c>
      <c r="H100" s="7">
        <f t="shared" si="1"/>
        <v>170</v>
      </c>
      <c r="I100" s="7">
        <v>340</v>
      </c>
      <c r="J100" s="6">
        <v>86</v>
      </c>
      <c r="K100" s="6"/>
    </row>
    <row r="101" spans="1:11" ht="123" customHeight="1">
      <c r="A101" s="4" t="s">
        <v>201</v>
      </c>
      <c r="B101" s="4"/>
      <c r="C101" s="5">
        <v>131256</v>
      </c>
      <c r="D101" s="4" t="s">
        <v>202</v>
      </c>
      <c r="E101" s="4" t="s">
        <v>114</v>
      </c>
      <c r="F101" s="4" t="s">
        <v>115</v>
      </c>
      <c r="G101" s="4" t="s">
        <v>344</v>
      </c>
      <c r="H101" s="7">
        <f t="shared" si="1"/>
        <v>170</v>
      </c>
      <c r="I101" s="7">
        <v>340</v>
      </c>
      <c r="J101" s="6">
        <v>11</v>
      </c>
      <c r="K101" s="6"/>
    </row>
    <row r="102" spans="1:11" ht="123" customHeight="1">
      <c r="A102" s="4" t="s">
        <v>203</v>
      </c>
      <c r="B102" s="4"/>
      <c r="C102" s="5">
        <v>131107</v>
      </c>
      <c r="D102" s="4" t="s">
        <v>204</v>
      </c>
      <c r="E102" s="4" t="s">
        <v>114</v>
      </c>
      <c r="F102" s="4" t="s">
        <v>115</v>
      </c>
      <c r="G102" s="4" t="s">
        <v>339</v>
      </c>
      <c r="H102" s="7">
        <f t="shared" si="1"/>
        <v>130</v>
      </c>
      <c r="I102" s="7">
        <v>260</v>
      </c>
      <c r="J102" s="6">
        <v>35</v>
      </c>
      <c r="K102" s="6"/>
    </row>
    <row r="103" spans="1:11" ht="123" customHeight="1">
      <c r="A103" s="4" t="s">
        <v>205</v>
      </c>
      <c r="B103" s="4"/>
      <c r="C103" s="5">
        <v>131105</v>
      </c>
      <c r="D103" s="4" t="s">
        <v>206</v>
      </c>
      <c r="E103" s="4" t="s">
        <v>114</v>
      </c>
      <c r="F103" s="4" t="s">
        <v>115</v>
      </c>
      <c r="G103" s="4" t="s">
        <v>339</v>
      </c>
      <c r="H103" s="7">
        <f t="shared" si="1"/>
        <v>130</v>
      </c>
      <c r="I103" s="7">
        <v>260</v>
      </c>
      <c r="J103" s="6">
        <v>49</v>
      </c>
      <c r="K103" s="6"/>
    </row>
    <row r="104" spans="1:11" ht="123" customHeight="1">
      <c r="A104" s="4" t="s">
        <v>207</v>
      </c>
      <c r="B104" s="4"/>
      <c r="C104" s="5">
        <v>131104</v>
      </c>
      <c r="D104" s="4" t="s">
        <v>208</v>
      </c>
      <c r="E104" s="4" t="s">
        <v>114</v>
      </c>
      <c r="F104" s="4" t="s">
        <v>115</v>
      </c>
      <c r="G104" s="4" t="s">
        <v>339</v>
      </c>
      <c r="H104" s="7">
        <f t="shared" si="1"/>
        <v>130</v>
      </c>
      <c r="I104" s="7">
        <v>260</v>
      </c>
      <c r="J104" s="6">
        <v>614</v>
      </c>
      <c r="K104" s="6"/>
    </row>
    <row r="105" spans="1:11" ht="123" customHeight="1">
      <c r="A105" s="4" t="s">
        <v>209</v>
      </c>
      <c r="B105" s="4"/>
      <c r="C105" s="5">
        <v>129979</v>
      </c>
      <c r="D105" s="4" t="s">
        <v>210</v>
      </c>
      <c r="E105" s="4" t="s">
        <v>114</v>
      </c>
      <c r="F105" s="4" t="s">
        <v>115</v>
      </c>
      <c r="G105" s="4" t="s">
        <v>338</v>
      </c>
      <c r="H105" s="7">
        <f t="shared" si="1"/>
        <v>97.5</v>
      </c>
      <c r="I105" s="7">
        <v>195</v>
      </c>
      <c r="J105" s="6">
        <v>1624</v>
      </c>
      <c r="K105" s="6"/>
    </row>
    <row r="106" spans="1:11" ht="123" customHeight="1">
      <c r="A106" s="4" t="s">
        <v>211</v>
      </c>
      <c r="B106" s="4"/>
      <c r="C106" s="5">
        <v>129907</v>
      </c>
      <c r="D106" s="4" t="s">
        <v>212</v>
      </c>
      <c r="E106" s="4" t="s">
        <v>114</v>
      </c>
      <c r="F106" s="4" t="s">
        <v>115</v>
      </c>
      <c r="G106" s="4" t="s">
        <v>339</v>
      </c>
      <c r="H106" s="7">
        <f t="shared" si="1"/>
        <v>160</v>
      </c>
      <c r="I106" s="7">
        <v>320</v>
      </c>
      <c r="J106" s="6">
        <v>228</v>
      </c>
      <c r="K106" s="6"/>
    </row>
    <row r="107" spans="1:11" ht="123" customHeight="1">
      <c r="A107" s="4" t="s">
        <v>213</v>
      </c>
      <c r="B107" s="4"/>
      <c r="C107" s="5">
        <v>129700</v>
      </c>
      <c r="D107" s="4" t="s">
        <v>214</v>
      </c>
      <c r="E107" s="4" t="s">
        <v>114</v>
      </c>
      <c r="F107" s="4" t="s">
        <v>115</v>
      </c>
      <c r="G107" s="4" t="s">
        <v>344</v>
      </c>
      <c r="H107" s="7">
        <f t="shared" si="1"/>
        <v>170</v>
      </c>
      <c r="I107" s="7">
        <v>340</v>
      </c>
      <c r="J107" s="6">
        <v>411</v>
      </c>
      <c r="K107" s="6"/>
    </row>
    <row r="108" spans="1:11" ht="123" customHeight="1">
      <c r="A108" s="4" t="s">
        <v>215</v>
      </c>
      <c r="B108" s="4"/>
      <c r="C108" s="5">
        <v>128746</v>
      </c>
      <c r="D108" s="4" t="s">
        <v>216</v>
      </c>
      <c r="E108" s="4" t="s">
        <v>114</v>
      </c>
      <c r="F108" s="4" t="s">
        <v>115</v>
      </c>
      <c r="G108" s="4" t="s">
        <v>339</v>
      </c>
      <c r="H108" s="7">
        <f t="shared" si="1"/>
        <v>130</v>
      </c>
      <c r="I108" s="7">
        <v>260</v>
      </c>
      <c r="J108" s="6">
        <v>62</v>
      </c>
      <c r="K108" s="6"/>
    </row>
    <row r="109" spans="1:11" ht="123" customHeight="1">
      <c r="A109" s="4" t="s">
        <v>217</v>
      </c>
      <c r="B109" s="4"/>
      <c r="C109" s="5">
        <v>128743</v>
      </c>
      <c r="D109" s="4" t="s">
        <v>218</v>
      </c>
      <c r="E109" s="4" t="s">
        <v>114</v>
      </c>
      <c r="F109" s="4" t="s">
        <v>115</v>
      </c>
      <c r="G109" s="4" t="s">
        <v>339</v>
      </c>
      <c r="H109" s="7">
        <f t="shared" si="1"/>
        <v>130</v>
      </c>
      <c r="I109" s="7">
        <v>260</v>
      </c>
      <c r="J109" s="6">
        <v>384</v>
      </c>
      <c r="K109" s="6"/>
    </row>
    <row r="110" spans="1:11" ht="123" customHeight="1">
      <c r="A110" s="4" t="s">
        <v>219</v>
      </c>
      <c r="B110" s="4"/>
      <c r="C110" s="5">
        <v>112443</v>
      </c>
      <c r="D110" s="4" t="s">
        <v>220</v>
      </c>
      <c r="E110" s="4" t="s">
        <v>114</v>
      </c>
      <c r="F110" s="4" t="s">
        <v>115</v>
      </c>
      <c r="G110" s="4" t="s">
        <v>345</v>
      </c>
      <c r="H110" s="7">
        <f t="shared" si="1"/>
        <v>132.5</v>
      </c>
      <c r="I110" s="7">
        <v>265</v>
      </c>
      <c r="J110" s="6">
        <v>6</v>
      </c>
      <c r="K110" s="6"/>
    </row>
    <row r="111" spans="1:11" ht="123" customHeight="1">
      <c r="A111" s="4" t="s">
        <v>221</v>
      </c>
      <c r="B111" s="4"/>
      <c r="C111" s="5">
        <v>131270</v>
      </c>
      <c r="D111" s="4" t="s">
        <v>222</v>
      </c>
      <c r="E111" s="4" t="s">
        <v>114</v>
      </c>
      <c r="F111" s="4" t="s">
        <v>144</v>
      </c>
      <c r="G111" s="4" t="s">
        <v>344</v>
      </c>
      <c r="H111" s="7">
        <f t="shared" si="1"/>
        <v>100</v>
      </c>
      <c r="I111" s="7">
        <v>200</v>
      </c>
      <c r="J111" s="6">
        <v>13</v>
      </c>
      <c r="K111" s="6"/>
    </row>
    <row r="112" spans="1:11" ht="123" customHeight="1">
      <c r="A112" s="4" t="s">
        <v>223</v>
      </c>
      <c r="B112" s="4"/>
      <c r="C112" s="5">
        <v>131241</v>
      </c>
      <c r="D112" s="4" t="s">
        <v>224</v>
      </c>
      <c r="E112" s="4" t="s">
        <v>114</v>
      </c>
      <c r="F112" s="4" t="s">
        <v>147</v>
      </c>
      <c r="G112" s="4" t="s">
        <v>341</v>
      </c>
      <c r="H112" s="7">
        <f t="shared" si="1"/>
        <v>400</v>
      </c>
      <c r="I112" s="7">
        <v>800</v>
      </c>
      <c r="J112" s="6">
        <v>10</v>
      </c>
      <c r="K112" s="6"/>
    </row>
    <row r="113" spans="1:11" ht="123" customHeight="1">
      <c r="A113" s="4" t="s">
        <v>225</v>
      </c>
      <c r="B113" s="4"/>
      <c r="C113" s="5">
        <v>131193</v>
      </c>
      <c r="D113" s="4" t="s">
        <v>226</v>
      </c>
      <c r="E113" s="4" t="s">
        <v>114</v>
      </c>
      <c r="F113" s="4" t="s">
        <v>180</v>
      </c>
      <c r="G113" s="4" t="s">
        <v>340</v>
      </c>
      <c r="H113" s="7">
        <f t="shared" si="1"/>
        <v>225</v>
      </c>
      <c r="I113" s="7">
        <v>450</v>
      </c>
      <c r="J113" s="6">
        <v>135</v>
      </c>
      <c r="K113" s="6"/>
    </row>
    <row r="114" spans="1:11" ht="123" customHeight="1">
      <c r="A114" s="4" t="s">
        <v>227</v>
      </c>
      <c r="B114" s="4"/>
      <c r="C114" s="5">
        <v>130311</v>
      </c>
      <c r="D114" s="4" t="s">
        <v>228</v>
      </c>
      <c r="E114" s="4" t="s">
        <v>114</v>
      </c>
      <c r="F114" s="4" t="s">
        <v>147</v>
      </c>
      <c r="G114" s="4" t="s">
        <v>342</v>
      </c>
      <c r="H114" s="7">
        <f t="shared" si="1"/>
        <v>375</v>
      </c>
      <c r="I114" s="7">
        <v>750</v>
      </c>
      <c r="J114" s="6">
        <v>50</v>
      </c>
      <c r="K114" s="6"/>
    </row>
    <row r="115" spans="1:11" ht="123" customHeight="1">
      <c r="A115" s="4" t="s">
        <v>229</v>
      </c>
      <c r="B115" s="4"/>
      <c r="C115" s="5">
        <v>130834</v>
      </c>
      <c r="D115" s="4" t="s">
        <v>230</v>
      </c>
      <c r="E115" s="4" t="s">
        <v>114</v>
      </c>
      <c r="F115" s="4" t="s">
        <v>115</v>
      </c>
      <c r="G115" s="4" t="s">
        <v>336</v>
      </c>
      <c r="H115" s="7">
        <f t="shared" si="1"/>
        <v>220</v>
      </c>
      <c r="I115" s="7">
        <v>440</v>
      </c>
      <c r="J115" s="6">
        <v>33</v>
      </c>
      <c r="K115" s="6"/>
    </row>
    <row r="116" spans="1:11" ht="123" customHeight="1">
      <c r="A116" s="4" t="s">
        <v>231</v>
      </c>
      <c r="B116" s="4"/>
      <c r="C116" s="5">
        <v>130819</v>
      </c>
      <c r="D116" s="4" t="s">
        <v>232</v>
      </c>
      <c r="E116" s="4" t="s">
        <v>114</v>
      </c>
      <c r="F116" s="4" t="s">
        <v>115</v>
      </c>
      <c r="G116" s="4" t="s">
        <v>336</v>
      </c>
      <c r="H116" s="7">
        <f t="shared" si="1"/>
        <v>220</v>
      </c>
      <c r="I116" s="7">
        <v>440</v>
      </c>
      <c r="J116" s="6">
        <v>11</v>
      </c>
      <c r="K116" s="6"/>
    </row>
    <row r="117" spans="1:11" ht="123" customHeight="1">
      <c r="A117" s="4" t="s">
        <v>233</v>
      </c>
      <c r="B117" s="4"/>
      <c r="C117" s="5">
        <v>130584</v>
      </c>
      <c r="D117" s="4" t="s">
        <v>234</v>
      </c>
      <c r="E117" s="4" t="s">
        <v>114</v>
      </c>
      <c r="F117" s="4" t="s">
        <v>115</v>
      </c>
      <c r="G117" s="4" t="s">
        <v>334</v>
      </c>
      <c r="H117" s="7">
        <f t="shared" si="1"/>
        <v>202.5</v>
      </c>
      <c r="I117" s="7">
        <v>405</v>
      </c>
      <c r="J117" s="6">
        <v>63</v>
      </c>
      <c r="K117" s="6"/>
    </row>
    <row r="118" spans="1:11" ht="123" customHeight="1">
      <c r="A118" s="4" t="s">
        <v>235</v>
      </c>
      <c r="B118" s="4"/>
      <c r="C118" s="5">
        <v>130453</v>
      </c>
      <c r="D118" s="4" t="s">
        <v>236</v>
      </c>
      <c r="E118" s="4" t="s">
        <v>114</v>
      </c>
      <c r="F118" s="4" t="s">
        <v>115</v>
      </c>
      <c r="G118" s="4" t="s">
        <v>339</v>
      </c>
      <c r="H118" s="7">
        <f t="shared" si="1"/>
        <v>142.5</v>
      </c>
      <c r="I118" s="7">
        <v>285</v>
      </c>
      <c r="J118" s="6">
        <v>102</v>
      </c>
      <c r="K118" s="6"/>
    </row>
    <row r="119" spans="1:11" ht="123" customHeight="1">
      <c r="A119" s="4" t="s">
        <v>237</v>
      </c>
      <c r="B119" s="4"/>
      <c r="C119" s="5">
        <v>130260</v>
      </c>
      <c r="D119" s="4" t="s">
        <v>238</v>
      </c>
      <c r="E119" s="4" t="s">
        <v>114</v>
      </c>
      <c r="F119" s="4" t="s">
        <v>115</v>
      </c>
      <c r="G119" s="4" t="s">
        <v>334</v>
      </c>
      <c r="H119" s="7">
        <f t="shared" si="1"/>
        <v>202.5</v>
      </c>
      <c r="I119" s="7">
        <v>405</v>
      </c>
      <c r="J119" s="6">
        <v>16</v>
      </c>
      <c r="K119" s="6"/>
    </row>
    <row r="120" spans="1:11" ht="123" customHeight="1">
      <c r="A120" s="4" t="s">
        <v>239</v>
      </c>
      <c r="B120" s="4"/>
      <c r="C120" s="5">
        <v>130040</v>
      </c>
      <c r="D120" s="4" t="s">
        <v>240</v>
      </c>
      <c r="E120" s="4" t="s">
        <v>114</v>
      </c>
      <c r="F120" s="4" t="s">
        <v>115</v>
      </c>
      <c r="G120" s="4" t="s">
        <v>339</v>
      </c>
      <c r="H120" s="7">
        <f t="shared" si="1"/>
        <v>330</v>
      </c>
      <c r="I120" s="7">
        <v>660</v>
      </c>
      <c r="J120" s="6">
        <v>26</v>
      </c>
      <c r="K120" s="6"/>
    </row>
    <row r="121" spans="1:11" ht="123" customHeight="1">
      <c r="A121" s="4" t="s">
        <v>241</v>
      </c>
      <c r="B121" s="4"/>
      <c r="C121" s="5">
        <v>129910</v>
      </c>
      <c r="D121" s="4" t="s">
        <v>242</v>
      </c>
      <c r="E121" s="4" t="s">
        <v>114</v>
      </c>
      <c r="F121" s="4" t="s">
        <v>115</v>
      </c>
      <c r="G121" s="4" t="s">
        <v>339</v>
      </c>
      <c r="H121" s="7">
        <f t="shared" si="1"/>
        <v>142.5</v>
      </c>
      <c r="I121" s="7">
        <v>285</v>
      </c>
      <c r="J121" s="6">
        <v>84</v>
      </c>
      <c r="K121" s="6"/>
    </row>
    <row r="122" spans="1:11" ht="123" customHeight="1">
      <c r="A122" s="4" t="s">
        <v>243</v>
      </c>
      <c r="B122" s="4"/>
      <c r="C122" s="5">
        <v>129908</v>
      </c>
      <c r="D122" s="4" t="s">
        <v>244</v>
      </c>
      <c r="E122" s="4" t="s">
        <v>114</v>
      </c>
      <c r="F122" s="4" t="s">
        <v>115</v>
      </c>
      <c r="G122" s="4" t="s">
        <v>339</v>
      </c>
      <c r="H122" s="7">
        <f t="shared" si="1"/>
        <v>142.5</v>
      </c>
      <c r="I122" s="7">
        <v>285</v>
      </c>
      <c r="J122" s="6">
        <v>14</v>
      </c>
      <c r="K122" s="6"/>
    </row>
    <row r="123" spans="1:11" ht="123" customHeight="1">
      <c r="A123" s="4" t="s">
        <v>245</v>
      </c>
      <c r="B123" s="4"/>
      <c r="C123" s="5">
        <v>129867</v>
      </c>
      <c r="D123" s="4" t="s">
        <v>246</v>
      </c>
      <c r="E123" s="4" t="s">
        <v>114</v>
      </c>
      <c r="F123" s="4" t="s">
        <v>115</v>
      </c>
      <c r="G123" s="4" t="s">
        <v>334</v>
      </c>
      <c r="H123" s="7">
        <f t="shared" si="1"/>
        <v>62.5</v>
      </c>
      <c r="I123" s="7">
        <v>125</v>
      </c>
      <c r="J123" s="6">
        <v>1030</v>
      </c>
      <c r="K123" s="6"/>
    </row>
    <row r="124" spans="1:11" ht="123" customHeight="1">
      <c r="A124" s="4" t="s">
        <v>247</v>
      </c>
      <c r="B124" s="4"/>
      <c r="C124" s="5">
        <v>129861</v>
      </c>
      <c r="D124" s="4" t="s">
        <v>248</v>
      </c>
      <c r="E124" s="4" t="s">
        <v>114</v>
      </c>
      <c r="F124" s="4" t="s">
        <v>115</v>
      </c>
      <c r="G124" s="4" t="s">
        <v>334</v>
      </c>
      <c r="H124" s="7">
        <f t="shared" si="1"/>
        <v>72.5</v>
      </c>
      <c r="I124" s="7">
        <v>145</v>
      </c>
      <c r="J124" s="6">
        <v>1434</v>
      </c>
      <c r="K124" s="6"/>
    </row>
    <row r="125" spans="1:11" ht="123" customHeight="1">
      <c r="A125" s="4" t="s">
        <v>249</v>
      </c>
      <c r="B125" s="4"/>
      <c r="C125" s="5">
        <v>129857</v>
      </c>
      <c r="D125" s="4" t="s">
        <v>250</v>
      </c>
      <c r="E125" s="4" t="s">
        <v>114</v>
      </c>
      <c r="F125" s="4" t="s">
        <v>115</v>
      </c>
      <c r="G125" s="4" t="s">
        <v>334</v>
      </c>
      <c r="H125" s="7">
        <f t="shared" si="1"/>
        <v>62.5</v>
      </c>
      <c r="I125" s="7">
        <v>125</v>
      </c>
      <c r="J125" s="6">
        <v>12</v>
      </c>
      <c r="K125" s="6"/>
    </row>
    <row r="126" spans="1:11" ht="123" customHeight="1">
      <c r="A126" s="4" t="s">
        <v>251</v>
      </c>
      <c r="B126" s="4"/>
      <c r="C126" s="5">
        <v>129855</v>
      </c>
      <c r="D126" s="4" t="s">
        <v>252</v>
      </c>
      <c r="E126" s="4" t="s">
        <v>114</v>
      </c>
      <c r="F126" s="4" t="s">
        <v>115</v>
      </c>
      <c r="G126" s="4" t="s">
        <v>334</v>
      </c>
      <c r="H126" s="7">
        <f t="shared" si="1"/>
        <v>62.5</v>
      </c>
      <c r="I126" s="7">
        <v>125</v>
      </c>
      <c r="J126" s="6">
        <v>1189</v>
      </c>
      <c r="K126" s="6"/>
    </row>
    <row r="127" spans="1:11" ht="123" customHeight="1">
      <c r="A127" s="4" t="s">
        <v>253</v>
      </c>
      <c r="B127" s="4"/>
      <c r="C127" s="5">
        <v>129850</v>
      </c>
      <c r="D127" s="4" t="s">
        <v>254</v>
      </c>
      <c r="E127" s="4" t="s">
        <v>114</v>
      </c>
      <c r="F127" s="4" t="s">
        <v>115</v>
      </c>
      <c r="G127" s="4" t="s">
        <v>334</v>
      </c>
      <c r="H127" s="7">
        <f t="shared" si="1"/>
        <v>72.5</v>
      </c>
      <c r="I127" s="7">
        <v>145</v>
      </c>
      <c r="J127" s="6">
        <v>12</v>
      </c>
      <c r="K127" s="6"/>
    </row>
    <row r="128" spans="1:11" ht="123" customHeight="1">
      <c r="A128" s="4" t="s">
        <v>255</v>
      </c>
      <c r="B128" s="4"/>
      <c r="C128" s="5">
        <v>129849</v>
      </c>
      <c r="D128" s="4" t="s">
        <v>256</v>
      </c>
      <c r="E128" s="4" t="s">
        <v>114</v>
      </c>
      <c r="F128" s="4" t="s">
        <v>115</v>
      </c>
      <c r="G128" s="4" t="s">
        <v>334</v>
      </c>
      <c r="H128" s="7">
        <f t="shared" si="1"/>
        <v>72.5</v>
      </c>
      <c r="I128" s="7">
        <v>145</v>
      </c>
      <c r="J128" s="6">
        <v>1336</v>
      </c>
      <c r="K128" s="6"/>
    </row>
    <row r="129" spans="1:11" ht="123" customHeight="1">
      <c r="A129" s="4" t="s">
        <v>257</v>
      </c>
      <c r="B129" s="4"/>
      <c r="C129" s="5">
        <v>129848</v>
      </c>
      <c r="D129" s="4" t="s">
        <v>258</v>
      </c>
      <c r="E129" s="4" t="s">
        <v>114</v>
      </c>
      <c r="F129" s="4" t="s">
        <v>115</v>
      </c>
      <c r="G129" s="4" t="s">
        <v>334</v>
      </c>
      <c r="H129" s="7">
        <f t="shared" si="1"/>
        <v>62.5</v>
      </c>
      <c r="I129" s="7">
        <v>125</v>
      </c>
      <c r="J129" s="6">
        <v>1187</v>
      </c>
      <c r="K129" s="6"/>
    </row>
    <row r="130" spans="1:11" ht="123" customHeight="1">
      <c r="A130" s="4" t="s">
        <v>259</v>
      </c>
      <c r="B130" s="4"/>
      <c r="C130" s="5">
        <v>129846</v>
      </c>
      <c r="D130" s="4" t="s">
        <v>260</v>
      </c>
      <c r="E130" s="4" t="s">
        <v>114</v>
      </c>
      <c r="F130" s="4" t="s">
        <v>115</v>
      </c>
      <c r="G130" s="4" t="s">
        <v>334</v>
      </c>
      <c r="H130" s="7">
        <f t="shared" si="1"/>
        <v>72.5</v>
      </c>
      <c r="I130" s="7">
        <v>145</v>
      </c>
      <c r="J130" s="6">
        <v>591</v>
      </c>
      <c r="K130" s="6"/>
    </row>
    <row r="131" spans="1:11" ht="123" customHeight="1">
      <c r="A131" s="4" t="s">
        <v>261</v>
      </c>
      <c r="B131" s="4"/>
      <c r="C131" s="5">
        <v>129845</v>
      </c>
      <c r="D131" s="4" t="s">
        <v>262</v>
      </c>
      <c r="E131" s="4" t="s">
        <v>114</v>
      </c>
      <c r="F131" s="4" t="s">
        <v>115</v>
      </c>
      <c r="G131" s="4" t="s">
        <v>334</v>
      </c>
      <c r="H131" s="7">
        <f t="shared" ref="H131:H162" si="2">I131/2</f>
        <v>62.5</v>
      </c>
      <c r="I131" s="7">
        <v>125</v>
      </c>
      <c r="J131" s="6">
        <v>1620</v>
      </c>
      <c r="K131" s="6"/>
    </row>
    <row r="132" spans="1:11" ht="123" customHeight="1">
      <c r="A132" s="4" t="s">
        <v>263</v>
      </c>
      <c r="B132" s="4"/>
      <c r="C132" s="5">
        <v>129693</v>
      </c>
      <c r="D132" s="4" t="s">
        <v>264</v>
      </c>
      <c r="E132" s="4" t="s">
        <v>114</v>
      </c>
      <c r="F132" s="4" t="s">
        <v>115</v>
      </c>
      <c r="G132" s="4" t="s">
        <v>339</v>
      </c>
      <c r="H132" s="7">
        <f t="shared" si="2"/>
        <v>92.5</v>
      </c>
      <c r="I132" s="7">
        <v>185</v>
      </c>
      <c r="J132" s="6">
        <v>25</v>
      </c>
      <c r="K132" s="6"/>
    </row>
    <row r="133" spans="1:11" ht="123" customHeight="1">
      <c r="A133" s="4" t="s">
        <v>265</v>
      </c>
      <c r="B133" s="4"/>
      <c r="C133" s="5">
        <v>129692</v>
      </c>
      <c r="D133" s="4" t="s">
        <v>266</v>
      </c>
      <c r="E133" s="4" t="s">
        <v>114</v>
      </c>
      <c r="F133" s="4" t="s">
        <v>115</v>
      </c>
      <c r="G133" s="4" t="s">
        <v>339</v>
      </c>
      <c r="H133" s="7">
        <f t="shared" si="2"/>
        <v>92.5</v>
      </c>
      <c r="I133" s="7">
        <v>185</v>
      </c>
      <c r="J133" s="6">
        <v>10</v>
      </c>
      <c r="K133" s="6"/>
    </row>
    <row r="134" spans="1:11" ht="123" customHeight="1">
      <c r="A134" s="4" t="s">
        <v>267</v>
      </c>
      <c r="B134" s="4"/>
      <c r="C134" s="5">
        <v>129691</v>
      </c>
      <c r="D134" s="4" t="s">
        <v>268</v>
      </c>
      <c r="E134" s="4" t="s">
        <v>114</v>
      </c>
      <c r="F134" s="4" t="s">
        <v>115</v>
      </c>
      <c r="G134" s="4" t="s">
        <v>339</v>
      </c>
      <c r="H134" s="7">
        <f t="shared" si="2"/>
        <v>152.5</v>
      </c>
      <c r="I134" s="7">
        <v>305</v>
      </c>
      <c r="J134" s="6">
        <v>62</v>
      </c>
      <c r="K134" s="6"/>
    </row>
    <row r="135" spans="1:11" ht="123" customHeight="1">
      <c r="A135" s="4" t="s">
        <v>269</v>
      </c>
      <c r="B135" s="4"/>
      <c r="C135" s="5">
        <v>129690</v>
      </c>
      <c r="D135" s="4" t="s">
        <v>270</v>
      </c>
      <c r="E135" s="4" t="s">
        <v>114</v>
      </c>
      <c r="F135" s="4" t="s">
        <v>115</v>
      </c>
      <c r="G135" s="4" t="s">
        <v>339</v>
      </c>
      <c r="H135" s="7">
        <f t="shared" si="2"/>
        <v>152.5</v>
      </c>
      <c r="I135" s="7">
        <v>305</v>
      </c>
      <c r="J135" s="6">
        <v>10</v>
      </c>
      <c r="K135" s="6"/>
    </row>
    <row r="136" spans="1:11" ht="123" customHeight="1">
      <c r="A136" s="4" t="s">
        <v>271</v>
      </c>
      <c r="B136" s="4"/>
      <c r="C136" s="5">
        <v>127403</v>
      </c>
      <c r="D136" s="4" t="s">
        <v>272</v>
      </c>
      <c r="E136" s="4" t="s">
        <v>114</v>
      </c>
      <c r="F136" s="4" t="s">
        <v>115</v>
      </c>
      <c r="G136" s="4" t="s">
        <v>339</v>
      </c>
      <c r="H136" s="7">
        <f t="shared" si="2"/>
        <v>92.5</v>
      </c>
      <c r="I136" s="7">
        <v>185</v>
      </c>
      <c r="J136" s="6">
        <v>32</v>
      </c>
      <c r="K136" s="6"/>
    </row>
    <row r="137" spans="1:11" ht="123" customHeight="1">
      <c r="A137" s="4" t="s">
        <v>273</v>
      </c>
      <c r="B137" s="4"/>
      <c r="C137" s="5">
        <v>127402</v>
      </c>
      <c r="D137" s="4" t="s">
        <v>274</v>
      </c>
      <c r="E137" s="4" t="s">
        <v>114</v>
      </c>
      <c r="F137" s="4" t="s">
        <v>115</v>
      </c>
      <c r="G137" s="4" t="s">
        <v>339</v>
      </c>
      <c r="H137" s="7">
        <f t="shared" si="2"/>
        <v>92.5</v>
      </c>
      <c r="I137" s="7">
        <v>185</v>
      </c>
      <c r="J137" s="6">
        <v>7</v>
      </c>
      <c r="K137" s="6"/>
    </row>
    <row r="138" spans="1:11" ht="123" customHeight="1">
      <c r="A138" s="4" t="s">
        <v>275</v>
      </c>
      <c r="B138" s="4"/>
      <c r="C138" s="5">
        <v>127401</v>
      </c>
      <c r="D138" s="4" t="s">
        <v>276</v>
      </c>
      <c r="E138" s="4" t="s">
        <v>114</v>
      </c>
      <c r="F138" s="4" t="s">
        <v>115</v>
      </c>
      <c r="G138" s="4" t="s">
        <v>339</v>
      </c>
      <c r="H138" s="7">
        <f t="shared" si="2"/>
        <v>92.5</v>
      </c>
      <c r="I138" s="7">
        <v>185</v>
      </c>
      <c r="J138" s="6">
        <v>62</v>
      </c>
      <c r="K138" s="6"/>
    </row>
    <row r="139" spans="1:11" ht="123" customHeight="1">
      <c r="A139" s="4" t="s">
        <v>277</v>
      </c>
      <c r="B139" s="4"/>
      <c r="C139" s="5">
        <v>127399</v>
      </c>
      <c r="D139" s="4" t="s">
        <v>278</v>
      </c>
      <c r="E139" s="4" t="s">
        <v>114</v>
      </c>
      <c r="F139" s="4" t="s">
        <v>115</v>
      </c>
      <c r="G139" s="4" t="s">
        <v>339</v>
      </c>
      <c r="H139" s="7">
        <f t="shared" si="2"/>
        <v>92.5</v>
      </c>
      <c r="I139" s="7">
        <v>185</v>
      </c>
      <c r="J139" s="6">
        <v>14</v>
      </c>
      <c r="K139" s="6"/>
    </row>
    <row r="140" spans="1:11" ht="123" customHeight="1">
      <c r="A140" s="4" t="s">
        <v>279</v>
      </c>
      <c r="B140" s="4"/>
      <c r="C140" s="5">
        <v>127398</v>
      </c>
      <c r="D140" s="4" t="s">
        <v>280</v>
      </c>
      <c r="E140" s="4" t="s">
        <v>114</v>
      </c>
      <c r="F140" s="4" t="s">
        <v>115</v>
      </c>
      <c r="G140" s="4" t="s">
        <v>339</v>
      </c>
      <c r="H140" s="7">
        <f t="shared" si="2"/>
        <v>92.5</v>
      </c>
      <c r="I140" s="7">
        <v>185</v>
      </c>
      <c r="J140" s="6">
        <v>7</v>
      </c>
      <c r="K140" s="6"/>
    </row>
    <row r="141" spans="1:11" ht="123" customHeight="1">
      <c r="A141" s="4" t="s">
        <v>281</v>
      </c>
      <c r="B141" s="4"/>
      <c r="C141" s="5">
        <v>127397</v>
      </c>
      <c r="D141" s="4" t="s">
        <v>282</v>
      </c>
      <c r="E141" s="4" t="s">
        <v>114</v>
      </c>
      <c r="F141" s="4" t="s">
        <v>115</v>
      </c>
      <c r="G141" s="4" t="s">
        <v>339</v>
      </c>
      <c r="H141" s="7">
        <f t="shared" si="2"/>
        <v>92.5</v>
      </c>
      <c r="I141" s="7">
        <v>185</v>
      </c>
      <c r="J141" s="6">
        <v>18</v>
      </c>
      <c r="K141" s="6"/>
    </row>
    <row r="142" spans="1:11" ht="123" customHeight="1">
      <c r="A142" s="4" t="s">
        <v>283</v>
      </c>
      <c r="B142" s="4"/>
      <c r="C142" s="5">
        <v>127396</v>
      </c>
      <c r="D142" s="4" t="s">
        <v>284</v>
      </c>
      <c r="E142" s="4" t="s">
        <v>114</v>
      </c>
      <c r="F142" s="4" t="s">
        <v>115</v>
      </c>
      <c r="G142" s="4" t="s">
        <v>339</v>
      </c>
      <c r="H142" s="7">
        <f t="shared" si="2"/>
        <v>92.5</v>
      </c>
      <c r="I142" s="7">
        <v>185</v>
      </c>
      <c r="J142" s="6">
        <v>13</v>
      </c>
      <c r="K142" s="6"/>
    </row>
    <row r="143" spans="1:11" ht="123" customHeight="1">
      <c r="A143" s="4" t="s">
        <v>285</v>
      </c>
      <c r="B143" s="4"/>
      <c r="C143" s="5">
        <v>127394</v>
      </c>
      <c r="D143" s="4" t="s">
        <v>286</v>
      </c>
      <c r="E143" s="4" t="s">
        <v>114</v>
      </c>
      <c r="F143" s="4" t="s">
        <v>115</v>
      </c>
      <c r="G143" s="4" t="s">
        <v>339</v>
      </c>
      <c r="H143" s="7">
        <f t="shared" si="2"/>
        <v>92.5</v>
      </c>
      <c r="I143" s="7">
        <v>185</v>
      </c>
      <c r="J143" s="6">
        <v>23</v>
      </c>
      <c r="K143" s="6"/>
    </row>
    <row r="144" spans="1:11" ht="123" customHeight="1">
      <c r="A144" s="4" t="s">
        <v>287</v>
      </c>
      <c r="B144" s="4"/>
      <c r="C144" s="5">
        <v>124541</v>
      </c>
      <c r="D144" s="4" t="s">
        <v>288</v>
      </c>
      <c r="E144" s="4" t="s">
        <v>114</v>
      </c>
      <c r="F144" s="4" t="s">
        <v>115</v>
      </c>
      <c r="G144" s="4" t="s">
        <v>345</v>
      </c>
      <c r="H144" s="7">
        <f t="shared" si="2"/>
        <v>35</v>
      </c>
      <c r="I144" s="7">
        <v>70</v>
      </c>
      <c r="J144" s="6">
        <v>20</v>
      </c>
      <c r="K144" s="6"/>
    </row>
    <row r="145" spans="1:11" ht="123" customHeight="1">
      <c r="A145" s="4" t="s">
        <v>289</v>
      </c>
      <c r="B145" s="4"/>
      <c r="C145" s="5">
        <v>128635</v>
      </c>
      <c r="D145" s="4" t="s">
        <v>290</v>
      </c>
      <c r="E145" s="4" t="s">
        <v>114</v>
      </c>
      <c r="F145" s="4" t="s">
        <v>144</v>
      </c>
      <c r="G145" s="4" t="s">
        <v>345</v>
      </c>
      <c r="H145" s="7">
        <f t="shared" si="2"/>
        <v>137.5</v>
      </c>
      <c r="I145" s="7">
        <v>275</v>
      </c>
      <c r="J145" s="6">
        <v>20</v>
      </c>
      <c r="K145" s="6"/>
    </row>
    <row r="146" spans="1:11" ht="123" customHeight="1">
      <c r="A146" s="4" t="s">
        <v>291</v>
      </c>
      <c r="B146" s="4"/>
      <c r="C146" s="5">
        <v>126271</v>
      </c>
      <c r="D146" s="4" t="s">
        <v>292</v>
      </c>
      <c r="E146" s="4" t="s">
        <v>114</v>
      </c>
      <c r="F146" s="4" t="s">
        <v>144</v>
      </c>
      <c r="G146" s="4" t="s">
        <v>345</v>
      </c>
      <c r="H146" s="7">
        <f t="shared" si="2"/>
        <v>137.5</v>
      </c>
      <c r="I146" s="7">
        <v>275</v>
      </c>
      <c r="J146" s="6">
        <v>234</v>
      </c>
      <c r="K146" s="6"/>
    </row>
    <row r="147" spans="1:11" ht="123" customHeight="1">
      <c r="A147" s="4" t="s">
        <v>293</v>
      </c>
      <c r="B147" s="4"/>
      <c r="C147" s="5">
        <v>131170</v>
      </c>
      <c r="D147" s="4" t="s">
        <v>294</v>
      </c>
      <c r="E147" s="4" t="s">
        <v>114</v>
      </c>
      <c r="F147" s="4" t="s">
        <v>180</v>
      </c>
      <c r="G147" s="4" t="s">
        <v>340</v>
      </c>
      <c r="H147" s="7">
        <f t="shared" si="2"/>
        <v>230</v>
      </c>
      <c r="I147" s="7">
        <v>460</v>
      </c>
      <c r="J147" s="6">
        <v>123</v>
      </c>
      <c r="K147" s="6"/>
    </row>
    <row r="148" spans="1:11" ht="123" customHeight="1">
      <c r="A148" s="4" t="s">
        <v>295</v>
      </c>
      <c r="B148" s="4"/>
      <c r="C148" s="5">
        <v>131166</v>
      </c>
      <c r="D148" s="4" t="s">
        <v>296</v>
      </c>
      <c r="E148" s="4" t="s">
        <v>114</v>
      </c>
      <c r="F148" s="4" t="s">
        <v>180</v>
      </c>
      <c r="G148" s="4" t="s">
        <v>340</v>
      </c>
      <c r="H148" s="7">
        <f t="shared" si="2"/>
        <v>230</v>
      </c>
      <c r="I148" s="7">
        <v>460</v>
      </c>
      <c r="J148" s="6">
        <v>193</v>
      </c>
      <c r="K148" s="6"/>
    </row>
    <row r="149" spans="1:11" ht="123" customHeight="1">
      <c r="A149" s="4" t="s">
        <v>297</v>
      </c>
      <c r="B149" s="4"/>
      <c r="C149" s="5">
        <v>130313</v>
      </c>
      <c r="D149" s="4" t="s">
        <v>298</v>
      </c>
      <c r="E149" s="4" t="s">
        <v>114</v>
      </c>
      <c r="F149" s="4" t="s">
        <v>147</v>
      </c>
      <c r="G149" s="4" t="s">
        <v>342</v>
      </c>
      <c r="H149" s="7">
        <f t="shared" si="2"/>
        <v>305</v>
      </c>
      <c r="I149" s="7">
        <v>610</v>
      </c>
      <c r="J149" s="6">
        <v>21</v>
      </c>
      <c r="K149" s="6"/>
    </row>
    <row r="150" spans="1:11" ht="123" customHeight="1">
      <c r="A150" s="4" t="s">
        <v>299</v>
      </c>
      <c r="B150" s="4"/>
      <c r="C150" s="5">
        <v>130034</v>
      </c>
      <c r="D150" s="4" t="s">
        <v>300</v>
      </c>
      <c r="E150" s="4" t="s">
        <v>114</v>
      </c>
      <c r="F150" s="4" t="s">
        <v>147</v>
      </c>
      <c r="G150" s="4" t="s">
        <v>346</v>
      </c>
      <c r="H150" s="7">
        <f t="shared" si="2"/>
        <v>432.5</v>
      </c>
      <c r="I150" s="7">
        <v>865</v>
      </c>
      <c r="J150" s="6">
        <v>14</v>
      </c>
      <c r="K150" s="6"/>
    </row>
    <row r="151" spans="1:11" ht="123" customHeight="1">
      <c r="A151" s="4" t="s">
        <v>301</v>
      </c>
      <c r="B151" s="4"/>
      <c r="C151" s="5">
        <v>130033</v>
      </c>
      <c r="D151" s="4" t="s">
        <v>302</v>
      </c>
      <c r="E151" s="4" t="s">
        <v>114</v>
      </c>
      <c r="F151" s="4" t="s">
        <v>147</v>
      </c>
      <c r="G151" s="4" t="s">
        <v>346</v>
      </c>
      <c r="H151" s="7">
        <f t="shared" si="2"/>
        <v>432.5</v>
      </c>
      <c r="I151" s="7">
        <v>865</v>
      </c>
      <c r="J151" s="6">
        <v>27</v>
      </c>
      <c r="K151" s="6"/>
    </row>
    <row r="152" spans="1:11" ht="123" customHeight="1">
      <c r="A152" s="4" t="s">
        <v>303</v>
      </c>
      <c r="B152" s="4"/>
      <c r="C152" s="5">
        <v>129676</v>
      </c>
      <c r="D152" s="4" t="s">
        <v>304</v>
      </c>
      <c r="E152" s="4" t="s">
        <v>114</v>
      </c>
      <c r="F152" s="4" t="s">
        <v>147</v>
      </c>
      <c r="G152" s="4" t="s">
        <v>346</v>
      </c>
      <c r="H152" s="7">
        <f t="shared" si="2"/>
        <v>382.5</v>
      </c>
      <c r="I152" s="7">
        <v>765</v>
      </c>
      <c r="J152" s="6">
        <v>103</v>
      </c>
      <c r="K152" s="6"/>
    </row>
    <row r="153" spans="1:11" ht="123" customHeight="1">
      <c r="A153" s="4" t="s">
        <v>305</v>
      </c>
      <c r="B153" s="4"/>
      <c r="C153" s="5">
        <v>128415</v>
      </c>
      <c r="D153" s="4" t="s">
        <v>306</v>
      </c>
      <c r="E153" s="4" t="s">
        <v>307</v>
      </c>
      <c r="F153" s="4" t="s">
        <v>308</v>
      </c>
      <c r="G153" s="4" t="s">
        <v>347</v>
      </c>
      <c r="H153" s="7">
        <f t="shared" si="2"/>
        <v>330</v>
      </c>
      <c r="I153" s="7">
        <v>660</v>
      </c>
      <c r="J153" s="6">
        <v>39</v>
      </c>
      <c r="K153" s="6"/>
    </row>
    <row r="154" spans="1:11" ht="123" customHeight="1">
      <c r="A154" s="4" t="s">
        <v>309</v>
      </c>
      <c r="B154" s="4"/>
      <c r="C154" s="5">
        <v>128414</v>
      </c>
      <c r="D154" s="4" t="s">
        <v>310</v>
      </c>
      <c r="E154" s="4" t="s">
        <v>307</v>
      </c>
      <c r="F154" s="4" t="s">
        <v>308</v>
      </c>
      <c r="G154" s="4" t="s">
        <v>347</v>
      </c>
      <c r="H154" s="7">
        <f t="shared" si="2"/>
        <v>330</v>
      </c>
      <c r="I154" s="7">
        <v>660</v>
      </c>
      <c r="J154" s="6">
        <v>133</v>
      </c>
      <c r="K154" s="6"/>
    </row>
    <row r="155" spans="1:11" ht="123" customHeight="1">
      <c r="A155" s="4" t="s">
        <v>311</v>
      </c>
      <c r="B155" s="4"/>
      <c r="C155" s="5">
        <v>128413</v>
      </c>
      <c r="D155" s="4" t="s">
        <v>312</v>
      </c>
      <c r="E155" s="4" t="s">
        <v>307</v>
      </c>
      <c r="F155" s="4" t="s">
        <v>308</v>
      </c>
      <c r="G155" s="4" t="s">
        <v>347</v>
      </c>
      <c r="H155" s="7">
        <f t="shared" si="2"/>
        <v>330</v>
      </c>
      <c r="I155" s="7">
        <v>660</v>
      </c>
      <c r="J155" s="6">
        <v>9</v>
      </c>
      <c r="K155" s="6"/>
    </row>
    <row r="156" spans="1:11" ht="123" customHeight="1">
      <c r="A156" s="4" t="s">
        <v>313</v>
      </c>
      <c r="B156" s="4"/>
      <c r="C156" s="5">
        <v>130968</v>
      </c>
      <c r="D156" s="4" t="s">
        <v>314</v>
      </c>
      <c r="E156" s="4" t="s">
        <v>307</v>
      </c>
      <c r="F156" s="4" t="s">
        <v>315</v>
      </c>
      <c r="G156" s="4" t="s">
        <v>348</v>
      </c>
      <c r="H156" s="7">
        <f t="shared" si="2"/>
        <v>2650</v>
      </c>
      <c r="I156" s="7">
        <v>5300</v>
      </c>
      <c r="J156" s="6">
        <v>8</v>
      </c>
      <c r="K156" s="6"/>
    </row>
    <row r="157" spans="1:11" ht="123" customHeight="1">
      <c r="A157" s="4" t="s">
        <v>316</v>
      </c>
      <c r="B157" s="4"/>
      <c r="C157" s="5">
        <v>129615</v>
      </c>
      <c r="D157" s="4" t="s">
        <v>317</v>
      </c>
      <c r="E157" s="4" t="s">
        <v>307</v>
      </c>
      <c r="F157" s="4" t="s">
        <v>322</v>
      </c>
      <c r="G157" s="4" t="s">
        <v>349</v>
      </c>
      <c r="H157" s="7">
        <f t="shared" si="2"/>
        <v>1900</v>
      </c>
      <c r="I157" s="7">
        <v>3800</v>
      </c>
      <c r="J157" s="6">
        <v>29</v>
      </c>
      <c r="K157" s="6"/>
    </row>
    <row r="158" spans="1:11" ht="123" customHeight="1">
      <c r="A158" s="4" t="s">
        <v>323</v>
      </c>
      <c r="B158" s="4"/>
      <c r="C158" s="5">
        <v>129370</v>
      </c>
      <c r="D158" s="4" t="s">
        <v>324</v>
      </c>
      <c r="E158" s="4" t="s">
        <v>307</v>
      </c>
      <c r="F158" s="4" t="s">
        <v>322</v>
      </c>
      <c r="G158" s="4" t="s">
        <v>357</v>
      </c>
      <c r="H158" s="7">
        <f t="shared" si="2"/>
        <v>1750</v>
      </c>
      <c r="I158" s="7">
        <v>3500</v>
      </c>
      <c r="J158" s="6">
        <v>18</v>
      </c>
      <c r="K158" s="6"/>
    </row>
    <row r="159" spans="1:11" ht="123" customHeight="1">
      <c r="A159" s="4" t="s">
        <v>313</v>
      </c>
      <c r="B159" s="4"/>
      <c r="C159" s="5">
        <v>130968</v>
      </c>
      <c r="D159" s="4" t="s">
        <v>314</v>
      </c>
      <c r="E159" s="4" t="s">
        <v>307</v>
      </c>
      <c r="F159" s="4" t="s">
        <v>322</v>
      </c>
      <c r="G159" s="4" t="s">
        <v>348</v>
      </c>
      <c r="H159" s="7">
        <f t="shared" si="2"/>
        <v>2650</v>
      </c>
      <c r="I159" s="7">
        <v>5300</v>
      </c>
      <c r="J159" s="6">
        <v>13</v>
      </c>
      <c r="K159" s="6"/>
    </row>
    <row r="160" spans="1:11" ht="123" customHeight="1">
      <c r="A160" s="4" t="s">
        <v>325</v>
      </c>
      <c r="B160" s="4"/>
      <c r="C160" s="5">
        <v>130967</v>
      </c>
      <c r="D160" s="4" t="s">
        <v>326</v>
      </c>
      <c r="E160" s="4" t="s">
        <v>307</v>
      </c>
      <c r="F160" s="4" t="s">
        <v>322</v>
      </c>
      <c r="G160" s="4" t="s">
        <v>357</v>
      </c>
      <c r="H160" s="7">
        <f t="shared" si="2"/>
        <v>2500</v>
      </c>
      <c r="I160" s="7">
        <v>5000</v>
      </c>
      <c r="J160" s="6">
        <v>9</v>
      </c>
      <c r="K160" s="6"/>
    </row>
    <row r="161" spans="1:11" ht="123" customHeight="1">
      <c r="A161" s="4" t="s">
        <v>327</v>
      </c>
      <c r="B161" s="4"/>
      <c r="C161" s="5">
        <v>129617</v>
      </c>
      <c r="D161" s="4" t="s">
        <v>328</v>
      </c>
      <c r="E161" s="4" t="s">
        <v>307</v>
      </c>
      <c r="F161" s="4" t="s">
        <v>322</v>
      </c>
      <c r="G161" s="4" t="s">
        <v>357</v>
      </c>
      <c r="H161" s="7">
        <f t="shared" si="2"/>
        <v>1800</v>
      </c>
      <c r="I161" s="7">
        <v>3600</v>
      </c>
      <c r="J161" s="6">
        <v>6</v>
      </c>
      <c r="K161" s="6"/>
    </row>
    <row r="162" spans="1:11" ht="123" customHeight="1">
      <c r="A162" s="4" t="s">
        <v>318</v>
      </c>
      <c r="B162" s="4"/>
      <c r="C162" s="5">
        <v>128164</v>
      </c>
      <c r="D162" s="4" t="s">
        <v>319</v>
      </c>
      <c r="E162" s="4" t="s">
        <v>6</v>
      </c>
      <c r="F162" s="4" t="s">
        <v>320</v>
      </c>
      <c r="G162" s="4" t="s">
        <v>350</v>
      </c>
      <c r="H162" s="7">
        <f t="shared" si="2"/>
        <v>492.5</v>
      </c>
      <c r="I162" s="7">
        <v>985</v>
      </c>
      <c r="J162" s="6">
        <v>56</v>
      </c>
      <c r="K162" s="6"/>
    </row>
    <row r="163" spans="1:11">
      <c r="A163" s="4"/>
      <c r="B163" s="4"/>
      <c r="C163" s="4"/>
      <c r="D163" s="4"/>
      <c r="E163" s="4"/>
      <c r="F163" s="4"/>
      <c r="G163" s="4"/>
      <c r="H163" s="4"/>
      <c r="I163" s="4"/>
      <c r="J163" s="4">
        <f>SUM(J2:J162)</f>
        <v>37671</v>
      </c>
      <c r="K163" s="4"/>
    </row>
    <row r="164" spans="1:11">
      <c r="C164"/>
    </row>
    <row r="165" spans="1:11">
      <c r="C165"/>
    </row>
    <row r="166" spans="1:11">
      <c r="C166"/>
    </row>
    <row r="167" spans="1:11">
      <c r="C167"/>
    </row>
    <row r="168" spans="1:11">
      <c r="C168"/>
    </row>
    <row r="169" spans="1:11">
      <c r="C169"/>
    </row>
    <row r="170" spans="1:11">
      <c r="C170"/>
    </row>
    <row r="171" spans="1:11">
      <c r="C171"/>
    </row>
    <row r="172" spans="1:11">
      <c r="C172"/>
    </row>
    <row r="173" spans="1:11">
      <c r="C173"/>
    </row>
    <row r="174" spans="1:11">
      <c r="C174"/>
    </row>
    <row r="175" spans="1:11">
      <c r="C175"/>
    </row>
    <row r="176" spans="1:11">
      <c r="C176"/>
    </row>
    <row r="177" spans="3:3">
      <c r="C177"/>
    </row>
    <row r="178" spans="3:3">
      <c r="C178"/>
    </row>
    <row r="179" spans="3:3">
      <c r="C179"/>
    </row>
    <row r="180" spans="3:3">
      <c r="C180"/>
    </row>
    <row r="181" spans="3:3">
      <c r="C181"/>
    </row>
    <row r="182" spans="3:3">
      <c r="C182"/>
    </row>
    <row r="183" spans="3:3">
      <c r="C183"/>
    </row>
    <row r="184" spans="3:3">
      <c r="C184"/>
    </row>
    <row r="185" spans="3:3">
      <c r="C185"/>
    </row>
    <row r="186" spans="3:3">
      <c r="C186"/>
    </row>
    <row r="187" spans="3:3">
      <c r="C187"/>
    </row>
    <row r="188" spans="3:3">
      <c r="C188"/>
    </row>
    <row r="189" spans="3:3">
      <c r="C189"/>
    </row>
    <row r="190" spans="3:3">
      <c r="C190"/>
    </row>
    <row r="191" spans="3:3">
      <c r="C191"/>
    </row>
    <row r="192" spans="3:3">
      <c r="C192"/>
    </row>
    <row r="193" spans="3:3">
      <c r="C193"/>
    </row>
    <row r="194" spans="3:3">
      <c r="C194"/>
    </row>
    <row r="195" spans="3:3">
      <c r="C195"/>
    </row>
    <row r="196" spans="3:3">
      <c r="C196"/>
    </row>
    <row r="197" spans="3:3">
      <c r="C197"/>
    </row>
    <row r="198" spans="3:3">
      <c r="C198"/>
    </row>
    <row r="199" spans="3:3">
      <c r="C199"/>
    </row>
    <row r="200" spans="3:3">
      <c r="C200"/>
    </row>
    <row r="201" spans="3:3">
      <c r="C201"/>
    </row>
    <row r="202" spans="3:3">
      <c r="C202"/>
    </row>
    <row r="203" spans="3:3">
      <c r="C203"/>
    </row>
    <row r="204" spans="3:3">
      <c r="C204"/>
    </row>
    <row r="205" spans="3:3">
      <c r="C205"/>
    </row>
    <row r="206" spans="3:3">
      <c r="C206"/>
    </row>
    <row r="207" spans="3:3">
      <c r="C207"/>
    </row>
    <row r="208" spans="3:3">
      <c r="C208"/>
    </row>
    <row r="209" spans="3:3">
      <c r="C209"/>
    </row>
    <row r="210" spans="3:3">
      <c r="C210"/>
    </row>
    <row r="211" spans="3:3">
      <c r="C211"/>
    </row>
    <row r="212" spans="3:3">
      <c r="C212"/>
    </row>
    <row r="213" spans="3:3">
      <c r="C213"/>
    </row>
    <row r="214" spans="3:3">
      <c r="C214"/>
    </row>
    <row r="215" spans="3:3">
      <c r="C215"/>
    </row>
    <row r="216" spans="3:3">
      <c r="C216"/>
    </row>
    <row r="217" spans="3:3">
      <c r="C217"/>
    </row>
    <row r="218" spans="3:3">
      <c r="C218"/>
    </row>
    <row r="219" spans="3:3">
      <c r="C219"/>
    </row>
    <row r="220" spans="3:3">
      <c r="C220"/>
    </row>
    <row r="221" spans="3:3">
      <c r="C221"/>
    </row>
    <row r="222" spans="3:3">
      <c r="C222"/>
    </row>
    <row r="223" spans="3:3">
      <c r="C223"/>
    </row>
    <row r="224" spans="3:3">
      <c r="C224"/>
    </row>
    <row r="225" spans="3:3">
      <c r="C225"/>
    </row>
    <row r="226" spans="3:3">
      <c r="C226"/>
    </row>
    <row r="227" spans="3:3">
      <c r="C227"/>
    </row>
    <row r="228" spans="3:3">
      <c r="C228"/>
    </row>
    <row r="229" spans="3:3">
      <c r="C229"/>
    </row>
    <row r="230" spans="3:3">
      <c r="C230"/>
    </row>
    <row r="231" spans="3:3">
      <c r="C231"/>
    </row>
    <row r="232" spans="3:3">
      <c r="C232"/>
    </row>
    <row r="233" spans="3:3">
      <c r="C233"/>
    </row>
    <row r="234" spans="3:3">
      <c r="C234"/>
    </row>
    <row r="235" spans="3:3">
      <c r="C235"/>
    </row>
    <row r="236" spans="3:3">
      <c r="C236"/>
    </row>
    <row r="237" spans="3:3">
      <c r="C237"/>
    </row>
    <row r="238" spans="3:3">
      <c r="C238"/>
    </row>
    <row r="239" spans="3:3">
      <c r="C239"/>
    </row>
    <row r="240" spans="3:3">
      <c r="C240"/>
    </row>
    <row r="241" spans="3:3">
      <c r="C241"/>
    </row>
    <row r="242" spans="3:3">
      <c r="C242"/>
    </row>
    <row r="243" spans="3:3">
      <c r="C243"/>
    </row>
    <row r="244" spans="3:3">
      <c r="C244"/>
    </row>
    <row r="245" spans="3:3">
      <c r="C245"/>
    </row>
    <row r="246" spans="3:3">
      <c r="C246"/>
    </row>
    <row r="247" spans="3:3">
      <c r="C247"/>
    </row>
    <row r="248" spans="3:3">
      <c r="C248"/>
    </row>
    <row r="249" spans="3:3">
      <c r="C249"/>
    </row>
    <row r="250" spans="3:3">
      <c r="C250"/>
    </row>
    <row r="251" spans="3:3">
      <c r="C251"/>
    </row>
    <row r="252" spans="3:3">
      <c r="C252"/>
    </row>
    <row r="253" spans="3:3">
      <c r="C253"/>
    </row>
    <row r="254" spans="3:3">
      <c r="C254"/>
    </row>
    <row r="255" spans="3:3">
      <c r="C255"/>
    </row>
    <row r="256" spans="3:3">
      <c r="C256"/>
    </row>
    <row r="257" spans="3:3">
      <c r="C257"/>
    </row>
    <row r="258" spans="3:3">
      <c r="C258"/>
    </row>
    <row r="259" spans="3:3">
      <c r="C259"/>
    </row>
    <row r="260" spans="3:3">
      <c r="C260"/>
    </row>
    <row r="261" spans="3:3">
      <c r="C261"/>
    </row>
    <row r="262" spans="3:3">
      <c r="C262"/>
    </row>
    <row r="263" spans="3:3">
      <c r="C263"/>
    </row>
    <row r="264" spans="3:3">
      <c r="C264"/>
    </row>
    <row r="265" spans="3:3">
      <c r="C265"/>
    </row>
    <row r="266" spans="3:3">
      <c r="C266"/>
    </row>
    <row r="267" spans="3:3">
      <c r="C267"/>
    </row>
    <row r="268" spans="3:3">
      <c r="C268"/>
    </row>
    <row r="269" spans="3:3">
      <c r="C269"/>
    </row>
    <row r="270" spans="3:3">
      <c r="C270"/>
    </row>
    <row r="271" spans="3:3">
      <c r="C271"/>
    </row>
    <row r="272" spans="3:3">
      <c r="C272"/>
    </row>
    <row r="273" spans="3:3">
      <c r="C273"/>
    </row>
    <row r="274" spans="3:3">
      <c r="C274"/>
    </row>
    <row r="275" spans="3:3">
      <c r="C275"/>
    </row>
    <row r="276" spans="3:3">
      <c r="C276"/>
    </row>
    <row r="277" spans="3:3">
      <c r="C277"/>
    </row>
    <row r="278" spans="3:3">
      <c r="C278"/>
    </row>
    <row r="279" spans="3:3">
      <c r="C279"/>
    </row>
    <row r="280" spans="3:3">
      <c r="C280"/>
    </row>
    <row r="281" spans="3:3">
      <c r="C281"/>
    </row>
    <row r="282" spans="3:3">
      <c r="C282"/>
    </row>
    <row r="283" spans="3:3">
      <c r="C283"/>
    </row>
    <row r="284" spans="3:3">
      <c r="C284"/>
    </row>
    <row r="285" spans="3:3">
      <c r="C285"/>
    </row>
    <row r="286" spans="3:3">
      <c r="C286"/>
    </row>
    <row r="287" spans="3:3">
      <c r="C287"/>
    </row>
    <row r="288" spans="3:3">
      <c r="C288"/>
    </row>
    <row r="289" spans="3:3">
      <c r="C289"/>
    </row>
    <row r="290" spans="3:3">
      <c r="C290"/>
    </row>
    <row r="291" spans="3:3">
      <c r="C291"/>
    </row>
    <row r="292" spans="3:3">
      <c r="C292"/>
    </row>
    <row r="293" spans="3:3">
      <c r="C293"/>
    </row>
    <row r="294" spans="3:3">
      <c r="C294"/>
    </row>
    <row r="295" spans="3:3">
      <c r="C295"/>
    </row>
    <row r="296" spans="3:3">
      <c r="C296"/>
    </row>
    <row r="297" spans="3:3">
      <c r="C297"/>
    </row>
    <row r="298" spans="3:3">
      <c r="C298"/>
    </row>
    <row r="299" spans="3:3">
      <c r="C299"/>
    </row>
    <row r="300" spans="3:3">
      <c r="C300"/>
    </row>
    <row r="301" spans="3:3">
      <c r="C301"/>
    </row>
    <row r="302" spans="3:3">
      <c r="C302"/>
    </row>
    <row r="303" spans="3:3">
      <c r="C303"/>
    </row>
    <row r="304" spans="3:3">
      <c r="C304"/>
    </row>
    <row r="305" spans="3:3">
      <c r="C305"/>
    </row>
    <row r="306" spans="3:3">
      <c r="C306"/>
    </row>
    <row r="307" spans="3:3">
      <c r="C307"/>
    </row>
    <row r="308" spans="3:3">
      <c r="C308"/>
    </row>
    <row r="309" spans="3:3">
      <c r="C309"/>
    </row>
    <row r="310" spans="3:3">
      <c r="C310"/>
    </row>
    <row r="311" spans="3:3">
      <c r="C311"/>
    </row>
    <row r="312" spans="3:3">
      <c r="C312"/>
    </row>
    <row r="313" spans="3:3">
      <c r="C313"/>
    </row>
    <row r="314" spans="3:3">
      <c r="C314"/>
    </row>
    <row r="315" spans="3:3">
      <c r="C315"/>
    </row>
    <row r="316" spans="3:3">
      <c r="C316"/>
    </row>
    <row r="317" spans="3:3">
      <c r="C317"/>
    </row>
    <row r="318" spans="3:3">
      <c r="C318"/>
    </row>
    <row r="319" spans="3:3">
      <c r="C319"/>
    </row>
    <row r="320" spans="3:3">
      <c r="C320"/>
    </row>
    <row r="321" spans="3:3">
      <c r="C321"/>
    </row>
    <row r="322" spans="3:3">
      <c r="C322"/>
    </row>
    <row r="323" spans="3:3">
      <c r="C323"/>
    </row>
    <row r="324" spans="3:3">
      <c r="C324"/>
    </row>
    <row r="325" spans="3:3">
      <c r="C325"/>
    </row>
    <row r="326" spans="3:3">
      <c r="C326"/>
    </row>
    <row r="327" spans="3:3">
      <c r="C327"/>
    </row>
    <row r="328" spans="3:3">
      <c r="C328"/>
    </row>
    <row r="329" spans="3:3">
      <c r="C329"/>
    </row>
    <row r="330" spans="3:3">
      <c r="C330"/>
    </row>
    <row r="331" spans="3:3">
      <c r="C331"/>
    </row>
    <row r="332" spans="3:3">
      <c r="C332"/>
    </row>
    <row r="333" spans="3:3">
      <c r="C333"/>
    </row>
    <row r="334" spans="3:3">
      <c r="C334"/>
    </row>
    <row r="335" spans="3:3">
      <c r="C335"/>
    </row>
    <row r="336" spans="3:3">
      <c r="C336"/>
    </row>
    <row r="337" spans="3:3">
      <c r="C337"/>
    </row>
    <row r="338" spans="3:3">
      <c r="C338"/>
    </row>
    <row r="339" spans="3:3">
      <c r="C339"/>
    </row>
    <row r="340" spans="3:3">
      <c r="C340"/>
    </row>
    <row r="341" spans="3:3">
      <c r="C341"/>
    </row>
    <row r="342" spans="3:3">
      <c r="C342"/>
    </row>
    <row r="343" spans="3:3">
      <c r="C343"/>
    </row>
    <row r="344" spans="3:3">
      <c r="C344"/>
    </row>
    <row r="345" spans="3:3">
      <c r="C345"/>
    </row>
    <row r="346" spans="3:3">
      <c r="C346"/>
    </row>
    <row r="347" spans="3:3">
      <c r="C347"/>
    </row>
    <row r="348" spans="3:3">
      <c r="C348"/>
    </row>
    <row r="349" spans="3:3">
      <c r="C349"/>
    </row>
    <row r="350" spans="3:3">
      <c r="C350"/>
    </row>
    <row r="351" spans="3:3">
      <c r="C351"/>
    </row>
    <row r="352" spans="3:3">
      <c r="C352"/>
    </row>
    <row r="353" spans="3:3">
      <c r="C353"/>
    </row>
    <row r="354" spans="3:3">
      <c r="C354"/>
    </row>
    <row r="355" spans="3:3">
      <c r="C355"/>
    </row>
    <row r="356" spans="3:3">
      <c r="C356"/>
    </row>
    <row r="357" spans="3:3">
      <c r="C357"/>
    </row>
    <row r="358" spans="3:3">
      <c r="C358"/>
    </row>
    <row r="359" spans="3:3">
      <c r="C359"/>
    </row>
    <row r="360" spans="3:3">
      <c r="C360"/>
    </row>
    <row r="361" spans="3:3">
      <c r="C361"/>
    </row>
    <row r="362" spans="3:3">
      <c r="C362"/>
    </row>
    <row r="363" spans="3:3">
      <c r="C363"/>
    </row>
    <row r="364" spans="3:3">
      <c r="C364"/>
    </row>
    <row r="365" spans="3:3">
      <c r="C365"/>
    </row>
    <row r="366" spans="3:3">
      <c r="C366"/>
    </row>
    <row r="367" spans="3:3">
      <c r="C367"/>
    </row>
    <row r="368" spans="3:3">
      <c r="C368"/>
    </row>
    <row r="369" spans="3:3">
      <c r="C369"/>
    </row>
    <row r="370" spans="3:3">
      <c r="C370"/>
    </row>
    <row r="371" spans="3:3">
      <c r="C371"/>
    </row>
    <row r="372" spans="3:3">
      <c r="C372"/>
    </row>
    <row r="373" spans="3:3">
      <c r="C373"/>
    </row>
    <row r="374" spans="3:3">
      <c r="C374"/>
    </row>
    <row r="375" spans="3:3">
      <c r="C375"/>
    </row>
    <row r="376" spans="3:3">
      <c r="C376"/>
    </row>
    <row r="377" spans="3:3">
      <c r="C377"/>
    </row>
    <row r="378" spans="3:3">
      <c r="C378"/>
    </row>
    <row r="379" spans="3:3">
      <c r="C379"/>
    </row>
    <row r="380" spans="3:3">
      <c r="C380"/>
    </row>
    <row r="381" spans="3:3">
      <c r="C381"/>
    </row>
    <row r="382" spans="3:3">
      <c r="C382"/>
    </row>
    <row r="383" spans="3:3">
      <c r="C383"/>
    </row>
    <row r="384" spans="3:3">
      <c r="C384"/>
    </row>
    <row r="385" spans="3:3">
      <c r="C385"/>
    </row>
    <row r="386" spans="3:3">
      <c r="C386"/>
    </row>
    <row r="387" spans="3:3">
      <c r="C387"/>
    </row>
    <row r="388" spans="3:3">
      <c r="C388"/>
    </row>
    <row r="389" spans="3:3">
      <c r="C389"/>
    </row>
    <row r="390" spans="3:3">
      <c r="C390"/>
    </row>
    <row r="391" spans="3:3">
      <c r="C391"/>
    </row>
    <row r="392" spans="3:3">
      <c r="C392"/>
    </row>
    <row r="393" spans="3:3">
      <c r="C393"/>
    </row>
    <row r="394" spans="3:3">
      <c r="C394"/>
    </row>
    <row r="395" spans="3:3">
      <c r="C395"/>
    </row>
    <row r="396" spans="3:3">
      <c r="C396"/>
    </row>
    <row r="397" spans="3:3">
      <c r="C397"/>
    </row>
    <row r="398" spans="3:3">
      <c r="C398"/>
    </row>
    <row r="399" spans="3:3">
      <c r="C399"/>
    </row>
    <row r="400" spans="3:3">
      <c r="C400"/>
    </row>
    <row r="401" spans="3:3">
      <c r="C401"/>
    </row>
    <row r="402" spans="3:3">
      <c r="C402"/>
    </row>
    <row r="403" spans="3:3">
      <c r="C403"/>
    </row>
    <row r="404" spans="3:3">
      <c r="C404"/>
    </row>
    <row r="405" spans="3:3">
      <c r="C405"/>
    </row>
    <row r="406" spans="3:3">
      <c r="C406"/>
    </row>
    <row r="407" spans="3:3">
      <c r="C407"/>
    </row>
    <row r="408" spans="3:3">
      <c r="C408"/>
    </row>
    <row r="409" spans="3:3">
      <c r="C409"/>
    </row>
    <row r="410" spans="3:3">
      <c r="C410"/>
    </row>
    <row r="411" spans="3:3">
      <c r="C411"/>
    </row>
    <row r="412" spans="3:3">
      <c r="C412"/>
    </row>
    <row r="413" spans="3:3">
      <c r="C413"/>
    </row>
    <row r="414" spans="3:3">
      <c r="C414"/>
    </row>
    <row r="415" spans="3:3">
      <c r="C415"/>
    </row>
    <row r="416" spans="3:3">
      <c r="C416"/>
    </row>
    <row r="417" spans="3:3">
      <c r="C417"/>
    </row>
    <row r="418" spans="3:3">
      <c r="C418"/>
    </row>
    <row r="419" spans="3:3">
      <c r="C419"/>
    </row>
    <row r="420" spans="3:3">
      <c r="C420"/>
    </row>
    <row r="421" spans="3:3">
      <c r="C421"/>
    </row>
    <row r="422" spans="3:3">
      <c r="C422"/>
    </row>
    <row r="423" spans="3:3">
      <c r="C423"/>
    </row>
    <row r="424" spans="3:3">
      <c r="C424"/>
    </row>
    <row r="425" spans="3:3">
      <c r="C425"/>
    </row>
    <row r="426" spans="3:3">
      <c r="C426"/>
    </row>
    <row r="427" spans="3:3">
      <c r="C427"/>
    </row>
    <row r="428" spans="3:3">
      <c r="C428"/>
    </row>
    <row r="429" spans="3:3">
      <c r="C429"/>
    </row>
    <row r="430" spans="3:3">
      <c r="C430"/>
    </row>
    <row r="431" spans="3:3">
      <c r="C431"/>
    </row>
    <row r="432" spans="3:3">
      <c r="C432"/>
    </row>
    <row r="433" spans="3:3">
      <c r="C433"/>
    </row>
    <row r="434" spans="3:3">
      <c r="C434"/>
    </row>
    <row r="435" spans="3:3">
      <c r="C435"/>
    </row>
    <row r="436" spans="3:3">
      <c r="C436"/>
    </row>
    <row r="437" spans="3:3">
      <c r="C437"/>
    </row>
    <row r="438" spans="3:3">
      <c r="C438"/>
    </row>
    <row r="439" spans="3:3">
      <c r="C439"/>
    </row>
    <row r="440" spans="3:3">
      <c r="C440"/>
    </row>
    <row r="441" spans="3:3">
      <c r="C441"/>
    </row>
    <row r="442" spans="3:3">
      <c r="C442"/>
    </row>
    <row r="443" spans="3:3">
      <c r="C443"/>
    </row>
    <row r="444" spans="3:3">
      <c r="C444"/>
    </row>
    <row r="445" spans="3:3">
      <c r="C445"/>
    </row>
    <row r="446" spans="3:3">
      <c r="C446"/>
    </row>
    <row r="447" spans="3:3">
      <c r="C447"/>
    </row>
    <row r="448" spans="3:3">
      <c r="C448"/>
    </row>
    <row r="449" spans="3:3">
      <c r="C449"/>
    </row>
    <row r="450" spans="3:3">
      <c r="C450"/>
    </row>
    <row r="451" spans="3:3">
      <c r="C451"/>
    </row>
    <row r="452" spans="3:3">
      <c r="C452"/>
    </row>
    <row r="453" spans="3:3">
      <c r="C453"/>
    </row>
    <row r="454" spans="3:3">
      <c r="C454"/>
    </row>
    <row r="455" spans="3:3">
      <c r="C455"/>
    </row>
    <row r="456" spans="3:3">
      <c r="C456"/>
    </row>
    <row r="457" spans="3:3">
      <c r="C457"/>
    </row>
    <row r="458" spans="3:3">
      <c r="C458"/>
    </row>
    <row r="459" spans="3:3">
      <c r="C459"/>
    </row>
    <row r="460" spans="3:3">
      <c r="C460"/>
    </row>
  </sheetData>
  <autoFilter ref="A1:J164"/>
  <phoneticPr fontId="1" type="noConversion"/>
  <pageMargins left="0.7" right="0.7" top="0.75" bottom="0.75" header="0.3" footer="0.3"/>
  <customProperties>
    <customPr name="_pios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7"/>
  <sheetViews>
    <sheetView workbookViewId="0">
      <selection activeCell="B17" sqref="B17:C17"/>
    </sheetView>
  </sheetViews>
  <sheetFormatPr defaultColWidth="9.125" defaultRowHeight="15"/>
  <cols>
    <col min="1" max="1" width="24.125" style="10" bestFit="1" customWidth="1"/>
    <col min="2" max="2" width="17.875" style="10" bestFit="1" customWidth="1"/>
    <col min="3" max="3" width="15.75" style="10" bestFit="1" customWidth="1"/>
    <col min="4" max="16384" width="9.125" style="10"/>
  </cols>
  <sheetData>
    <row r="3" spans="1:3">
      <c r="A3" s="9" t="s">
        <v>355</v>
      </c>
      <c r="B3" s="10" t="s">
        <v>353</v>
      </c>
      <c r="C3" s="10" t="s">
        <v>354</v>
      </c>
    </row>
    <row r="4" spans="1:3">
      <c r="A4" s="11" t="s">
        <v>6</v>
      </c>
      <c r="B4" s="10">
        <v>8963</v>
      </c>
      <c r="C4" s="12">
        <v>3431780</v>
      </c>
    </row>
    <row r="5" spans="1:3">
      <c r="A5" s="13" t="s">
        <v>7</v>
      </c>
      <c r="B5" s="10">
        <v>8907</v>
      </c>
      <c r="C5" s="12">
        <v>3376620</v>
      </c>
    </row>
    <row r="6" spans="1:3">
      <c r="A6" s="13" t="s">
        <v>320</v>
      </c>
      <c r="B6" s="10">
        <v>56</v>
      </c>
      <c r="C6" s="12">
        <v>55160</v>
      </c>
    </row>
    <row r="7" spans="1:3">
      <c r="A7" s="11" t="s">
        <v>114</v>
      </c>
      <c r="B7" s="10">
        <v>28444</v>
      </c>
      <c r="C7" s="12">
        <v>6473510</v>
      </c>
    </row>
    <row r="8" spans="1:3">
      <c r="A8" s="13" t="s">
        <v>147</v>
      </c>
      <c r="B8" s="10">
        <v>1040</v>
      </c>
      <c r="C8" s="12">
        <v>771655</v>
      </c>
    </row>
    <row r="9" spans="1:3">
      <c r="A9" s="13" t="s">
        <v>180</v>
      </c>
      <c r="B9" s="10">
        <v>499</v>
      </c>
      <c r="C9" s="12">
        <v>215710</v>
      </c>
    </row>
    <row r="10" spans="1:3">
      <c r="A10" s="13" t="s">
        <v>144</v>
      </c>
      <c r="B10" s="10">
        <v>4256</v>
      </c>
      <c r="C10" s="12">
        <v>1062450</v>
      </c>
    </row>
    <row r="11" spans="1:3">
      <c r="A11" s="13" t="s">
        <v>115</v>
      </c>
      <c r="B11" s="10">
        <v>22649</v>
      </c>
      <c r="C11" s="12">
        <v>4423695</v>
      </c>
    </row>
    <row r="12" spans="1:3">
      <c r="A12" s="11" t="s">
        <v>307</v>
      </c>
      <c r="B12" s="10">
        <v>264</v>
      </c>
      <c r="C12" s="12">
        <v>470560</v>
      </c>
    </row>
    <row r="13" spans="1:3">
      <c r="A13" s="13" t="s">
        <v>315</v>
      </c>
      <c r="B13" s="10">
        <v>8</v>
      </c>
      <c r="C13" s="12">
        <v>42400</v>
      </c>
    </row>
    <row r="14" spans="1:3">
      <c r="A14" s="13" t="s">
        <v>308</v>
      </c>
      <c r="B14" s="10">
        <v>181</v>
      </c>
      <c r="C14" s="12">
        <v>119460</v>
      </c>
    </row>
    <row r="15" spans="1:3">
      <c r="A15" s="13" t="s">
        <v>322</v>
      </c>
      <c r="B15" s="10">
        <v>75</v>
      </c>
      <c r="C15" s="12">
        <v>308700</v>
      </c>
    </row>
    <row r="16" spans="1:3">
      <c r="A16" s="11" t="s">
        <v>356</v>
      </c>
      <c r="B16" s="10">
        <v>37671</v>
      </c>
      <c r="C16" s="12">
        <v>10375850</v>
      </c>
    </row>
    <row r="17" spans="2:3">
      <c r="B17" s="10">
        <f>+GETPIVOTDATA("Somma di Total Stock",$A$3)-GETPIVOTDATA("Somma di Total Stock",$A$3,"Article - Hier. Lvl 2","WATCHES")</f>
        <v>37407</v>
      </c>
      <c r="C17" s="12">
        <f>+GETPIVOTDATA("Somma di tot retail",$A$3)-GETPIVOTDATA("Somma di tot retail",$A$3,"Article - Hier. Lvl 2","WATCHES")</f>
        <v>9905290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DBASE</vt:lpstr>
      <vt:lpstr>PIVOT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2025-12-11T10:58:37Z</dcterms:created>
  <dcterms:modified xsi:type="dcterms:W3CDTF">2026-01-13T09:20:43Z</dcterms:modified>
</cp:coreProperties>
</file>